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Incell Panel Chart" sheetId="1" r:id="rId1"/>
    <sheet name="Legend" sheetId="2" r:id="rId2"/>
    <sheet name="Calculations" sheetId="3" r:id="rId3"/>
    <sheet name="raw data" sheetId="4" r:id="rId4"/>
  </sheets>
  <definedNames>
    <definedName name="lstVendors">'Legend'!$B$3:$B$21</definedName>
  </definedNames>
  <calcPr fullCalcOnLoad="1"/>
</workbook>
</file>

<file path=xl/sharedStrings.xml><?xml version="1.0" encoding="utf-8"?>
<sst xmlns="http://schemas.openxmlformats.org/spreadsheetml/2006/main" count="75" uniqueCount="35">
  <si>
    <t>Actuate</t>
  </si>
  <si>
    <t>Viewing static management reports</t>
  </si>
  <si>
    <t>Using parameterized reports</t>
  </si>
  <si>
    <t>Doing moderately complex ad hoc analysis</t>
  </si>
  <si>
    <t>Monitoring scorecards</t>
  </si>
  <si>
    <t>Using personalized dashboards</t>
  </si>
  <si>
    <t>Doing simple ad hoc analysis</t>
  </si>
  <si>
    <t>Doing complex ad hoc analysis</t>
  </si>
  <si>
    <t>Doing predictive analysis</t>
  </si>
  <si>
    <t>ArcPlan</t>
  </si>
  <si>
    <t>Board</t>
  </si>
  <si>
    <t>IBM</t>
  </si>
  <si>
    <t>IDS Scheer</t>
  </si>
  <si>
    <t>Infor</t>
  </si>
  <si>
    <t>Information Builders</t>
  </si>
  <si>
    <t>Jaspersoft</t>
  </si>
  <si>
    <t>LogiXML</t>
  </si>
  <si>
    <t>Microsoft</t>
  </si>
  <si>
    <t>MicroStrategy</t>
  </si>
  <si>
    <t>Oracle</t>
  </si>
  <si>
    <t>Panorama</t>
  </si>
  <si>
    <t>Qliktech</t>
  </si>
  <si>
    <t>SAP</t>
  </si>
  <si>
    <t>SAS</t>
  </si>
  <si>
    <t>Tableau</t>
  </si>
  <si>
    <t>Targit</t>
  </si>
  <si>
    <t>Tibco</t>
  </si>
  <si>
    <t>List</t>
  </si>
  <si>
    <t>Sort Order</t>
  </si>
  <si>
    <t>Calculations</t>
  </si>
  <si>
    <t>Sort Selection</t>
  </si>
  <si>
    <t>Sorted Values</t>
  </si>
  <si>
    <t>Change Sort Order</t>
  </si>
  <si>
    <r>
      <t xml:space="preserve">What do Customers use BI Tools for? </t>
    </r>
    <r>
      <rPr>
        <sz val="10"/>
        <color indexed="23"/>
        <rFont val="Calibri"/>
        <family val="2"/>
      </rPr>
      <t>[Uses by Vendor Panel Chart]</t>
    </r>
  </si>
  <si>
    <t>BI Tools are used for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</si>
</sst>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23"/>
      <name val="Playbill"/>
      <family val="5"/>
    </font>
    <font>
      <sz val="12"/>
      <color indexed="23"/>
      <name val="Calibri"/>
      <family val="2"/>
    </font>
    <font>
      <sz val="8"/>
      <name val="Tahoma"/>
      <family val="2"/>
    </font>
    <font>
      <sz val="8"/>
      <color indexed="23"/>
      <name val="Calibri"/>
      <family val="2"/>
    </font>
    <font>
      <sz val="18"/>
      <color indexed="60"/>
      <name val="Calibri"/>
      <family val="2"/>
    </font>
    <font>
      <sz val="10"/>
      <color indexed="23"/>
      <name val="Calibri"/>
      <family val="2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2"/>
      <color theme="1" tint="0.49998000264167786"/>
      <name val="Playbill"/>
      <family val="5"/>
    </font>
    <font>
      <sz val="12"/>
      <color theme="1" tint="0.49998000264167786"/>
      <name val="Calibri"/>
      <family val="2"/>
    </font>
    <font>
      <sz val="18"/>
      <color rgb="FFC00000"/>
      <name val="Calibri"/>
      <family val="2"/>
    </font>
    <font>
      <b/>
      <i/>
      <sz val="9"/>
      <color theme="1"/>
      <name val="Calibri"/>
      <family val="2"/>
    </font>
    <font>
      <sz val="8"/>
      <color theme="1" tint="0.4999800026416778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0" tint="-0.149959996342659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5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0" fontId="47" fillId="0" borderId="0" xfId="0" applyFont="1" applyAlignment="1">
      <alignment vertical="center"/>
    </xf>
    <xf numFmtId="0" fontId="41" fillId="2" borderId="11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wrapText="1"/>
    </xf>
    <xf numFmtId="0" fontId="49" fillId="0" borderId="0" xfId="0" applyFont="1" applyAlignment="1">
      <alignment horizontal="right" vertical="top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C00000"/>
      </font>
    </dxf>
    <dxf>
      <font>
        <color rgb="FFC00000"/>
      </font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showGridLines="0" tabSelected="1" zoomScale="90" zoomScaleNormal="90" zoomScalePageLayoutView="0" workbookViewId="0" topLeftCell="A1">
      <selection activeCell="M7" sqref="M7"/>
    </sheetView>
  </sheetViews>
  <sheetFormatPr defaultColWidth="9.140625" defaultRowHeight="15"/>
  <cols>
    <col min="1" max="1" width="9.140625" style="2" customWidth="1"/>
    <col min="2" max="2" width="34.140625" style="2" customWidth="1"/>
    <col min="3" max="12" width="11.8515625" style="2" customWidth="1"/>
    <col min="13" max="16384" width="9.140625" style="2" customWidth="1"/>
  </cols>
  <sheetData>
    <row r="2" spans="2:9" ht="29.25" customHeight="1">
      <c r="B2" s="11" t="s">
        <v>33</v>
      </c>
      <c r="C2" s="11"/>
      <c r="D2" s="11"/>
      <c r="E2" s="11"/>
      <c r="F2" s="11"/>
      <c r="G2" s="11"/>
      <c r="H2" s="11"/>
      <c r="I2" s="3"/>
    </row>
    <row r="3" spans="2:12" ht="17.25" customHeight="1">
      <c r="B3"/>
      <c r="C3"/>
      <c r="D3"/>
      <c r="E3"/>
      <c r="F3"/>
      <c r="G3"/>
      <c r="H3"/>
      <c r="I3"/>
      <c r="J3" s="18" t="s">
        <v>32</v>
      </c>
      <c r="K3" s="12" t="s">
        <v>24</v>
      </c>
      <c r="L3" s="13"/>
    </row>
    <row r="4" spans="2:12" ht="23.25" customHeight="1">
      <c r="B4" s="14" t="s">
        <v>34</v>
      </c>
      <c r="C4" s="16" t="s">
        <v>0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7" t="s">
        <v>14</v>
      </c>
      <c r="J4" s="16" t="s">
        <v>15</v>
      </c>
      <c r="K4" s="16" t="s">
        <v>16</v>
      </c>
      <c r="L4" s="16" t="s">
        <v>17</v>
      </c>
    </row>
    <row r="5" spans="2:12" ht="17.25" customHeight="1">
      <c r="B5" s="15" t="str">
        <f>Calculations!B26</f>
        <v>Doing moderately complex ad hoc analysis</v>
      </c>
      <c r="C5" s="4" t="str">
        <f>REPT("|",Calculations!C26)</f>
        <v>|||||||||||||||||||||||||||||||||||||||||||</v>
      </c>
      <c r="D5" s="4" t="str">
        <f>REPT("|",Calculations!D26)</f>
        <v>||||||||||||||||||||||||||||||||||||||||||||||||||</v>
      </c>
      <c r="E5" s="4" t="str">
        <f>REPT("|",Calculations!E26)</f>
        <v>|||||||||||||||||||||||||||||||||||||||||||||||||||||||||</v>
      </c>
      <c r="F5" s="4" t="str">
        <f>REPT("|",Calculations!F26)</f>
        <v>||||||||||||||||||||||||||||||||||||||||||||||||</v>
      </c>
      <c r="G5" s="4" t="str">
        <f>REPT("|",Calculations!G26)</f>
        <v>||||||||||||||||||||||||||||||||||||||||||||||||||||</v>
      </c>
      <c r="H5" s="4" t="str">
        <f>REPT("|",Calculations!H26)</f>
        <v>||||||||||||||||||||||||||||||||||||||||||||||||||||||</v>
      </c>
      <c r="I5" s="4" t="str">
        <f>REPT("|",Calculations!I26)</f>
        <v>|||||||||||||||||||||||||||||||||||||||||||||||||||||||||||</v>
      </c>
      <c r="J5" s="4" t="str">
        <f>REPT("|",Calculations!J26)</f>
        <v>|||||||||||||||||||||||||||||||||||||||||||||||||||||||||||||||||||</v>
      </c>
      <c r="K5" s="4" t="str">
        <f>REPT("|",Calculations!K26)</f>
        <v>||||||||||||||||||||||||||||||||||||||||||||||||||||||||||||</v>
      </c>
      <c r="L5" s="4" t="str">
        <f>REPT("|",Calculations!L26)</f>
        <v>|||||||||||||||||||||||||||||||||||||||||||</v>
      </c>
    </row>
    <row r="6" spans="2:12" ht="17.25" customHeight="1">
      <c r="B6" s="15" t="str">
        <f>Calculations!B27</f>
        <v>Monitoring scorecards</v>
      </c>
      <c r="C6" s="4" t="str">
        <f>REPT("|",Calculations!C27)</f>
        <v>|||||||||||||||||||</v>
      </c>
      <c r="D6" s="4" t="str">
        <f>REPT("|",Calculations!D27)</f>
        <v>||||||||||||||||||</v>
      </c>
      <c r="E6" s="4" t="str">
        <f>REPT("|",Calculations!E27)</f>
        <v>||||||||||||||||||||||||||</v>
      </c>
      <c r="F6" s="4" t="str">
        <f>REPT("|",Calculations!F27)</f>
        <v>|||||||||||||||||||||||</v>
      </c>
      <c r="G6" s="4" t="str">
        <f>REPT("|",Calculations!G27)</f>
        <v>||||||||||||||||||||||||</v>
      </c>
      <c r="H6" s="4" t="str">
        <f>REPT("|",Calculations!H27)</f>
        <v>|||||||||||||||||||||||||||||</v>
      </c>
      <c r="I6" s="4" t="str">
        <f>REPT("|",Calculations!I27)</f>
        <v>||||||||||||||||||||||</v>
      </c>
      <c r="J6" s="4" t="str">
        <f>REPT("|",Calculations!J27)</f>
        <v>|||||||||||||||||||||||</v>
      </c>
      <c r="K6" s="4" t="str">
        <f>REPT("|",Calculations!K27)</f>
        <v>|||||||||||||||||||||||||</v>
      </c>
      <c r="L6" s="4" t="str">
        <f>REPT("|",Calculations!L27)</f>
        <v>||||||||||||||||||||||||||||||</v>
      </c>
    </row>
    <row r="7" spans="2:12" ht="17.25" customHeight="1">
      <c r="B7" s="15" t="str">
        <f>Calculations!B28</f>
        <v>Viewing static management reports</v>
      </c>
      <c r="C7" s="4" t="str">
        <f>REPT("|",Calculations!C28)</f>
        <v>|||||||||||||||||||||||||||||||||||||||||</v>
      </c>
      <c r="D7" s="4" t="str">
        <f>REPT("|",Calculations!D28)</f>
        <v>||||||||||||||||||||||||||||||||||||||</v>
      </c>
      <c r="E7" s="4" t="str">
        <f>REPT("|",Calculations!E28)</f>
        <v>|||||||||||||||||||||||||||||||||||||||</v>
      </c>
      <c r="F7" s="4" t="str">
        <f>REPT("|",Calculations!F28)</f>
        <v>||||||||||||||||||||||||||||||||||||||</v>
      </c>
      <c r="G7" s="4" t="str">
        <f>REPT("|",Calculations!G28)</f>
        <v>||||||||||||||||||||||||||||||||||||||||</v>
      </c>
      <c r="H7" s="4" t="str">
        <f>REPT("|",Calculations!H28)</f>
        <v>||||||||||||||||||||||||||||||||||||||||||||||||||||||||||||||||</v>
      </c>
      <c r="I7" s="4" t="str">
        <f>REPT("|",Calculations!I28)</f>
        <v>||||||||||||||||||||||||||||||||||||||||||</v>
      </c>
      <c r="J7" s="4" t="str">
        <f>REPT("|",Calculations!J28)</f>
        <v>|||||||||||||||||||||||||||||||||||||||||||||||||||||||||||</v>
      </c>
      <c r="K7" s="4" t="str">
        <f>REPT("|",Calculations!K28)</f>
        <v>||||||||||||||||||||||||||||||||||||||||</v>
      </c>
      <c r="L7" s="4" t="str">
        <f>REPT("|",Calculations!L28)</f>
        <v>|||||||||||||||||||||||||||||||||||||</v>
      </c>
    </row>
    <row r="8" spans="2:12" ht="17.25" customHeight="1">
      <c r="B8" s="15" t="str">
        <f>Calculations!B29</f>
        <v>Using parameterized reports</v>
      </c>
      <c r="C8" s="4" t="str">
        <f>REPT("|",Calculations!C29)</f>
        <v>||||||||</v>
      </c>
      <c r="D8" s="4" t="str">
        <f>REPT("|",Calculations!D29)</f>
        <v>|||||||||||||||||||||</v>
      </c>
      <c r="E8" s="4" t="str">
        <f>REPT("|",Calculations!E29)</f>
        <v>|||||||||||||||||||||</v>
      </c>
      <c r="F8" s="4" t="str">
        <f>REPT("|",Calculations!F29)</f>
        <v>||||||||||</v>
      </c>
      <c r="G8" s="4" t="str">
        <f>REPT("|",Calculations!G29)</f>
        <v>||||||||||||||||||||||||</v>
      </c>
      <c r="H8" s="4" t="str">
        <f>REPT("|",Calculations!H29)</f>
        <v>||||||||||||||||||||||</v>
      </c>
      <c r="I8" s="4" t="str">
        <f>REPT("|",Calculations!I29)</f>
        <v>|||||||||||||||||||</v>
      </c>
      <c r="J8" s="4" t="str">
        <f>REPT("|",Calculations!J29)</f>
        <v>|||||||||||||||||||</v>
      </c>
      <c r="K8" s="4" t="str">
        <f>REPT("|",Calculations!K29)</f>
        <v>||||||||||||||||||||||||||||||</v>
      </c>
      <c r="L8" s="4" t="str">
        <f>REPT("|",Calculations!L29)</f>
        <v>|||||||||||||</v>
      </c>
    </row>
    <row r="9" spans="2:12" ht="17.25" customHeight="1">
      <c r="B9" s="15" t="str">
        <f>Calculations!B30</f>
        <v>Using personalized dashboards</v>
      </c>
      <c r="C9" s="4" t="str">
        <f>REPT("|",Calculations!C30)</f>
        <v>||||||||||||</v>
      </c>
      <c r="D9" s="4" t="str">
        <f>REPT("|",Calculations!D30)</f>
        <v>|||||||||</v>
      </c>
      <c r="E9" s="4" t="str">
        <f>REPT("|",Calculations!E30)</f>
        <v>||||||||||||</v>
      </c>
      <c r="F9" s="4" t="str">
        <f>REPT("|",Calculations!F30)</f>
        <v>|||||||||||</v>
      </c>
      <c r="G9" s="4" t="str">
        <f>REPT("|",Calculations!G30)</f>
        <v>|||||||||||||||</v>
      </c>
      <c r="H9" s="4" t="str">
        <f>REPT("|",Calculations!H30)</f>
        <v>||||||||||</v>
      </c>
      <c r="I9" s="4" t="str">
        <f>REPT("|",Calculations!I30)</f>
        <v>|||||||||||||</v>
      </c>
      <c r="J9" s="4" t="str">
        <f>REPT("|",Calculations!J30)</f>
        <v>|||||||||||||||||</v>
      </c>
      <c r="K9" s="4" t="str">
        <f>REPT("|",Calculations!K30)</f>
        <v>|||||||||||||</v>
      </c>
      <c r="L9" s="4" t="str">
        <f>REPT("|",Calculations!L30)</f>
        <v>||||||||||||||||</v>
      </c>
    </row>
    <row r="10" spans="2:12" ht="17.25" customHeight="1">
      <c r="B10" s="15" t="str">
        <f>Calculations!B31</f>
        <v>Doing complex ad hoc analysis</v>
      </c>
      <c r="C10" s="4" t="str">
        <f>REPT("|",Calculations!C31)</f>
        <v>||||||||</v>
      </c>
      <c r="D10" s="4" t="str">
        <f>REPT("|",Calculations!D31)</f>
        <v>||||||||||||||||||||||||</v>
      </c>
      <c r="E10" s="4" t="str">
        <f>REPT("|",Calculations!E31)</f>
        <v>|||||||||||||||||||||||||||</v>
      </c>
      <c r="F10" s="4" t="str">
        <f>REPT("|",Calculations!F31)</f>
        <v>||||||||</v>
      </c>
      <c r="G10" s="4" t="str">
        <f>REPT("|",Calculations!G31)</f>
        <v>||||||||||||||||||||||||||||</v>
      </c>
      <c r="H10" s="4" t="str">
        <f>REPT("|",Calculations!H31)</f>
        <v>||||||||||||</v>
      </c>
      <c r="I10" s="4" t="str">
        <f>REPT("|",Calculations!I31)</f>
        <v>|||||||||</v>
      </c>
      <c r="J10" s="4" t="str">
        <f>REPT("|",Calculations!J31)</f>
        <v>||||||||||||||||</v>
      </c>
      <c r="K10" s="4" t="str">
        <f>REPT("|",Calculations!K31)</f>
        <v>||||||||||||||||||||||||</v>
      </c>
      <c r="L10" s="4" t="str">
        <f>REPT("|",Calculations!L31)</f>
        <v>||||||||||||||||||||||||</v>
      </c>
    </row>
    <row r="11" spans="2:12" ht="17.25" customHeight="1">
      <c r="B11" s="15" t="str">
        <f>Calculations!B32</f>
        <v>Doing predictive analysis</v>
      </c>
      <c r="C11" s="4" t="str">
        <f>REPT("|",Calculations!C32)</f>
        <v>|||</v>
      </c>
      <c r="D11" s="4" t="str">
        <f>REPT("|",Calculations!D32)</f>
        <v>||||||||||||</v>
      </c>
      <c r="E11" s="4" t="str">
        <f>REPT("|",Calculations!E32)</f>
        <v>||||||||||||||||||</v>
      </c>
      <c r="F11" s="4" t="str">
        <f>REPT("|",Calculations!F32)</f>
        <v>|||||||</v>
      </c>
      <c r="G11" s="4" t="str">
        <f>REPT("|",Calculations!G32)</f>
        <v>||||||||||||</v>
      </c>
      <c r="H11" s="4" t="str">
        <f>REPT("|",Calculations!H32)</f>
        <v>||</v>
      </c>
      <c r="I11" s="4" t="str">
        <f>REPT("|",Calculations!I32)</f>
        <v>|||||</v>
      </c>
      <c r="J11" s="4" t="str">
        <f>REPT("|",Calculations!J32)</f>
        <v>|||</v>
      </c>
      <c r="K11" s="4" t="str">
        <f>REPT("|",Calculations!K32)</f>
        <v>|||||||||</v>
      </c>
      <c r="L11" s="4" t="str">
        <f>REPT("|",Calculations!L32)</f>
        <v>||||||</v>
      </c>
    </row>
    <row r="12" spans="2:12" ht="17.25" customHeight="1">
      <c r="B12" s="15" t="str">
        <f>Calculations!B33</f>
        <v>Doing simple ad hoc analysis</v>
      </c>
      <c r="C12" s="4" t="str">
        <f>REPT("|",Calculations!C33)</f>
        <v>||||||||</v>
      </c>
      <c r="D12" s="4" t="str">
        <f>REPT("|",Calculations!D33)</f>
        <v>||||||||||</v>
      </c>
      <c r="E12" s="4" t="str">
        <f>REPT("|",Calculations!E33)</f>
        <v>||||||||</v>
      </c>
      <c r="F12" s="4" t="str">
        <f>REPT("|",Calculations!F33)</f>
        <v>|||||||</v>
      </c>
      <c r="G12" s="4" t="str">
        <f>REPT("|",Calculations!G33)</f>
        <v>||||||||||||||</v>
      </c>
      <c r="H12" s="4" t="str">
        <f>REPT("|",Calculations!H33)</f>
        <v>||||||</v>
      </c>
      <c r="I12" s="4" t="str">
        <f>REPT("|",Calculations!I33)</f>
        <v>||||</v>
      </c>
      <c r="J12" s="4" t="str">
        <f>REPT("|",Calculations!J33)</f>
        <v>||||||||||</v>
      </c>
      <c r="K12" s="4" t="str">
        <f>REPT("|",Calculations!K33)</f>
        <v>|||||||||||</v>
      </c>
      <c r="L12" s="4" t="str">
        <f>REPT("|",Calculations!L33)</f>
        <v>|||||||</v>
      </c>
    </row>
    <row r="13" spans="2:12" ht="17.25" customHeight="1"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ht="23.25" customHeight="1">
      <c r="B14" s="14" t="s">
        <v>34</v>
      </c>
      <c r="C14" s="16" t="s">
        <v>18</v>
      </c>
      <c r="D14" s="17" t="s">
        <v>19</v>
      </c>
      <c r="E14" s="16" t="s">
        <v>20</v>
      </c>
      <c r="F14" s="16" t="s">
        <v>21</v>
      </c>
      <c r="G14" s="16" t="s">
        <v>22</v>
      </c>
      <c r="H14" s="16" t="s">
        <v>23</v>
      </c>
      <c r="I14" s="16" t="s">
        <v>24</v>
      </c>
      <c r="J14" s="16" t="s">
        <v>25</v>
      </c>
      <c r="K14" s="16" t="s">
        <v>26</v>
      </c>
      <c r="L14" s="6"/>
    </row>
    <row r="15" spans="2:12" ht="17.25" customHeight="1">
      <c r="B15" s="15" t="str">
        <f aca="true" t="shared" si="0" ref="B15:B22">B5</f>
        <v>Doing moderately complex ad hoc analysis</v>
      </c>
      <c r="C15" s="4" t="str">
        <f>REPT("|",Calculations!M26)</f>
        <v>|||||||||||||||||||||||||||||||||||||||||</v>
      </c>
      <c r="D15" s="4" t="str">
        <f>REPT("|",Calculations!N26)</f>
        <v>||||||||||||||||||||||||||||||||||||||||||||||||||||||||||||||||||||</v>
      </c>
      <c r="E15" s="4" t="str">
        <f>REPT("|",Calculations!O26)</f>
        <v>|||||||||||||||||||||||||||||</v>
      </c>
      <c r="F15" s="4" t="str">
        <f>REPT("|",Calculations!P26)</f>
        <v>||||||||||||||||||||||||||||||||||||||||||||||||||||||||</v>
      </c>
      <c r="G15" s="4" t="str">
        <f>REPT("|",Calculations!Q26)</f>
        <v>|||||||||||||||||||||||||||||||||||||||||</v>
      </c>
      <c r="H15" s="4" t="str">
        <f>REPT("|",Calculations!R26)</f>
        <v>|||||||||||||||||||||||||||||||||||||||||||||||||||</v>
      </c>
      <c r="I15" s="4" t="str">
        <f>REPT("|",Calculations!S26)</f>
        <v>|||||||||||||||||||||||||||||||||||||||||||||||||||</v>
      </c>
      <c r="J15" s="4" t="str">
        <f>REPT("|",Calculations!T26)</f>
        <v>||||||||||||||||||||||||||||||||||||||||||</v>
      </c>
      <c r="K15" s="4" t="str">
        <f>REPT("|",Calculations!U26)</f>
        <v>||||||||||||||||||||||||||||||||||||||</v>
      </c>
      <c r="L15" s="5"/>
    </row>
    <row r="16" spans="2:12" ht="17.25" customHeight="1">
      <c r="B16" s="15" t="str">
        <f t="shared" si="0"/>
        <v>Monitoring scorecards</v>
      </c>
      <c r="C16" s="4" t="str">
        <f>REPT("|",Calculations!M27)</f>
        <v>|||||||||||||||||||||||||||||||||</v>
      </c>
      <c r="D16" s="4" t="str">
        <f>REPT("|",Calculations!N27)</f>
        <v>|||||||||||||||||||||||||||||</v>
      </c>
      <c r="E16" s="4" t="str">
        <f>REPT("|",Calculations!O27)</f>
        <v>||||||||||||||||||||||||||||||||||||||</v>
      </c>
      <c r="F16" s="4" t="str">
        <f>REPT("|",Calculations!P27)</f>
        <v>|||||||||||||||||||||||||||||||||||</v>
      </c>
      <c r="G16" s="4" t="str">
        <f>REPT("|",Calculations!Q27)</f>
        <v>||||||||||||||||||||</v>
      </c>
      <c r="H16" s="4" t="str">
        <f>REPT("|",Calculations!R27)</f>
        <v>|||||||||||||||||||||||||</v>
      </c>
      <c r="I16" s="4" t="str">
        <f>REPT("|",Calculations!S27)</f>
        <v>||||||||||||||||||||||||||||||||||||||||||</v>
      </c>
      <c r="J16" s="4" t="str">
        <f>REPT("|",Calculations!T27)</f>
        <v>||||||||||||||||||||||||||||||||||</v>
      </c>
      <c r="K16" s="4" t="str">
        <f>REPT("|",Calculations!U27)</f>
        <v>|||||||||||||||||||||||||||||||||||||||||||||||||</v>
      </c>
      <c r="L16" s="5"/>
    </row>
    <row r="17" spans="2:12" ht="17.25" customHeight="1">
      <c r="B17" s="15" t="str">
        <f t="shared" si="0"/>
        <v>Viewing static management reports</v>
      </c>
      <c r="C17" s="4" t="str">
        <f>REPT("|",Calculations!M28)</f>
        <v>|||||||||||||||||||||||||||||||||||||||</v>
      </c>
      <c r="D17" s="4" t="str">
        <f>REPT("|",Calculations!N28)</f>
        <v>|||||||||||||||||||||||||||||||||||||||</v>
      </c>
      <c r="E17" s="4" t="str">
        <f>REPT("|",Calculations!O28)</f>
        <v>|||||||||||||||||||||||||||||||||||||||||||</v>
      </c>
      <c r="F17" s="4" t="str">
        <f>REPT("|",Calculations!P28)</f>
        <v>|||||||||||||||||||||||||||||||||||||</v>
      </c>
      <c r="G17" s="4" t="str">
        <f>REPT("|",Calculations!Q28)</f>
        <v>||||||||||||||||||||||||||||||||||||||||</v>
      </c>
      <c r="H17" s="4" t="str">
        <f>REPT("|",Calculations!R28)</f>
        <v>||||||||||||||||||||||||||||||||||||||||||</v>
      </c>
      <c r="I17" s="4" t="str">
        <f>REPT("|",Calculations!S28)</f>
        <v>|||||||||||||||||||||||||||||||||||||</v>
      </c>
      <c r="J17" s="4" t="str">
        <f>REPT("|",Calculations!T28)</f>
        <v>|||||||||||||||||||||||||||||||||||||||</v>
      </c>
      <c r="K17" s="4" t="str">
        <f>REPT("|",Calculations!U28)</f>
        <v>||||||||||||||||||||||||||||</v>
      </c>
      <c r="L17" s="5"/>
    </row>
    <row r="18" spans="2:12" ht="17.25" customHeight="1">
      <c r="B18" s="15" t="str">
        <f t="shared" si="0"/>
        <v>Using parameterized reports</v>
      </c>
      <c r="C18" s="4" t="str">
        <f>REPT("|",Calculations!M29)</f>
        <v>||||||||||||</v>
      </c>
      <c r="D18" s="4" t="str">
        <f>REPT("|",Calculations!N29)</f>
        <v>||||||||||||||||||||||||</v>
      </c>
      <c r="E18" s="4" t="str">
        <f>REPT("|",Calculations!O29)</f>
        <v>|||||||||||||||</v>
      </c>
      <c r="F18" s="4" t="str">
        <f>REPT("|",Calculations!P29)</f>
        <v>||||||||||||||||||||||||||||||</v>
      </c>
      <c r="G18" s="4" t="str">
        <f>REPT("|",Calculations!Q29)</f>
        <v>|||||||||</v>
      </c>
      <c r="H18" s="4" t="str">
        <f>REPT("|",Calculations!R29)</f>
        <v>||||||||||</v>
      </c>
      <c r="I18" s="4" t="str">
        <f>REPT("|",Calculations!S29)</f>
        <v>||||||||||||||||||||||||||||||||||</v>
      </c>
      <c r="J18" s="4" t="str">
        <f>REPT("|",Calculations!T29)</f>
        <v>|||||||||||</v>
      </c>
      <c r="K18" s="4" t="str">
        <f>REPT("|",Calculations!U29)</f>
        <v>||||||||||||||||||||||||</v>
      </c>
      <c r="L18" s="5"/>
    </row>
    <row r="19" spans="2:12" ht="17.25" customHeight="1">
      <c r="B19" s="15" t="str">
        <f t="shared" si="0"/>
        <v>Using personalized dashboards</v>
      </c>
      <c r="C19" s="4" t="str">
        <f>REPT("|",Calculations!M30)</f>
        <v>||||||||||||||||||</v>
      </c>
      <c r="D19" s="4" t="str">
        <f>REPT("|",Calculations!N30)</f>
        <v>||||||||||||||||||||||</v>
      </c>
      <c r="E19" s="4" t="str">
        <f>REPT("|",Calculations!O30)</f>
        <v>||||||||||||||||||||||</v>
      </c>
      <c r="F19" s="4" t="str">
        <f>REPT("|",Calculations!P30)</f>
        <v>||||||||||||||||||||||||</v>
      </c>
      <c r="G19" s="4" t="str">
        <f>REPT("|",Calculations!Q30)</f>
        <v>|||||||||||||</v>
      </c>
      <c r="H19" s="4" t="str">
        <f>REPT("|",Calculations!R30)</f>
        <v>|||||||||||||||||</v>
      </c>
      <c r="I19" s="4" t="str">
        <f>REPT("|",Calculations!S30)</f>
        <v>|||||||||||||||||||||||||||||</v>
      </c>
      <c r="J19" s="4" t="str">
        <f>REPT("|",Calculations!T30)</f>
        <v>|||||||||||||||||</v>
      </c>
      <c r="K19" s="4" t="str">
        <f>REPT("|",Calculations!U30)</f>
        <v>|||||||||||||||||||||||||</v>
      </c>
      <c r="L19" s="5"/>
    </row>
    <row r="20" spans="2:12" ht="17.25" customHeight="1">
      <c r="B20" s="15" t="str">
        <f t="shared" si="0"/>
        <v>Doing complex ad hoc analysis</v>
      </c>
      <c r="C20" s="4" t="str">
        <f>REPT("|",Calculations!M31)</f>
        <v>||||||||||||||||||</v>
      </c>
      <c r="D20" s="4" t="str">
        <f>REPT("|",Calculations!N31)</f>
        <v>||||||||||||||||||||||</v>
      </c>
      <c r="E20" s="4" t="str">
        <f>REPT("|",Calculations!O31)</f>
        <v>||||||||||||||||</v>
      </c>
      <c r="F20" s="4" t="str">
        <f>REPT("|",Calculations!P31)</f>
        <v>|||||||||||||||||||||||||||||||||</v>
      </c>
      <c r="G20" s="4" t="str">
        <f>REPT("|",Calculations!Q31)</f>
        <v>||||||||||</v>
      </c>
      <c r="H20" s="4" t="str">
        <f>REPT("|",Calculations!R31)</f>
        <v>||||||||||||||||||</v>
      </c>
      <c r="I20" s="4" t="str">
        <f>REPT("|",Calculations!S31)</f>
        <v>|||||||||||||||||||||||||||||</v>
      </c>
      <c r="J20" s="4" t="str">
        <f>REPT("|",Calculations!T31)</f>
        <v>|||||||||||||||||||</v>
      </c>
      <c r="K20" s="4" t="str">
        <f>REPT("|",Calculations!U31)</f>
        <v>|||||||||||||||||||||</v>
      </c>
      <c r="L20" s="5"/>
    </row>
    <row r="21" spans="2:12" ht="17.25" customHeight="1">
      <c r="B21" s="15" t="str">
        <f t="shared" si="0"/>
        <v>Doing predictive analysis</v>
      </c>
      <c r="C21" s="4" t="str">
        <f>REPT("|",Calculations!M32)</f>
        <v>||</v>
      </c>
      <c r="D21" s="4" t="str">
        <f>REPT("|",Calculations!N32)</f>
        <v>|||||||||||||</v>
      </c>
      <c r="E21" s="4" t="str">
        <f>REPT("|",Calculations!O32)</f>
        <v>|||||||</v>
      </c>
      <c r="F21" s="4" t="str">
        <f>REPT("|",Calculations!P32)</f>
        <v>||||||||||||||||</v>
      </c>
      <c r="G21" s="4" t="str">
        <f>REPT("|",Calculations!Q32)</f>
        <v>||||</v>
      </c>
      <c r="H21" s="4" t="str">
        <f>REPT("|",Calculations!R32)</f>
        <v>||||||</v>
      </c>
      <c r="I21" s="4" t="str">
        <f>REPT("|",Calculations!S32)</f>
        <v>||||||||||||||||||||</v>
      </c>
      <c r="J21" s="4" t="str">
        <f>REPT("|",Calculations!T32)</f>
        <v>|||||||||||||||||||</v>
      </c>
      <c r="K21" s="4" t="str">
        <f>REPT("|",Calculations!U32)</f>
        <v>||||||||||||||||</v>
      </c>
      <c r="L21" s="5"/>
    </row>
    <row r="22" spans="2:12" ht="17.25" customHeight="1">
      <c r="B22" s="15" t="str">
        <f t="shared" si="0"/>
        <v>Doing simple ad hoc analysis</v>
      </c>
      <c r="C22" s="4" t="str">
        <f>REPT("|",Calculations!M33)</f>
        <v>|||||||||||</v>
      </c>
      <c r="D22" s="4" t="str">
        <f>REPT("|",Calculations!N33)</f>
        <v>|||||||||||||</v>
      </c>
      <c r="E22" s="4" t="str">
        <f>REPT("|",Calculations!O33)</f>
        <v>||||||||||||||||||||</v>
      </c>
      <c r="F22" s="4" t="str">
        <f>REPT("|",Calculations!P33)</f>
        <v>|||||||||||||||||||</v>
      </c>
      <c r="G22" s="4" t="str">
        <f>REPT("|",Calculations!Q33)</f>
        <v>|||||||||||</v>
      </c>
      <c r="H22" s="4" t="str">
        <f>REPT("|",Calculations!R33)</f>
        <v>|||||||||||</v>
      </c>
      <c r="I22" s="4" t="str">
        <f>REPT("|",Calculations!S33)</f>
        <v>||||||||||||||||||</v>
      </c>
      <c r="J22" s="4" t="str">
        <f>REPT("|",Calculations!T33)</f>
        <v>|||||||||</v>
      </c>
      <c r="K22" s="4" t="str">
        <f>REPT("|",Calculations!U33)</f>
        <v>||||||||||||||</v>
      </c>
      <c r="L22" s="5"/>
    </row>
  </sheetData>
  <sheetProtection/>
  <mergeCells count="1">
    <mergeCell ref="K3:L3"/>
  </mergeCells>
  <conditionalFormatting sqref="C5:L12">
    <cfRule type="expression" priority="3" dxfId="2" stopIfTrue="1">
      <formula>C$4=$K$3</formula>
    </cfRule>
  </conditionalFormatting>
  <conditionalFormatting sqref="C15:K22">
    <cfRule type="expression" priority="4" dxfId="2" stopIfTrue="1">
      <formula>C$14=$K$3</formula>
    </cfRule>
  </conditionalFormatting>
  <dataValidations count="1">
    <dataValidation type="list" allowBlank="1" showInputMessage="1" showErrorMessage="1" sqref="K3">
      <formula1>lstVendors</formula1>
    </dataValidation>
  </dataValidations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3"/>
  <sheetViews>
    <sheetView zoomScalePageLayoutView="0" workbookViewId="0" topLeftCell="A1">
      <selection activeCell="B3" sqref="B3:B21"/>
    </sheetView>
  </sheetViews>
  <sheetFormatPr defaultColWidth="9.140625" defaultRowHeight="15"/>
  <cols>
    <col min="2" max="2" width="39.421875" style="0" bestFit="1" customWidth="1"/>
  </cols>
  <sheetData>
    <row r="2" ht="15">
      <c r="B2" t="s">
        <v>27</v>
      </c>
    </row>
    <row r="3" ht="15">
      <c r="B3" s="7" t="s">
        <v>0</v>
      </c>
    </row>
    <row r="4" ht="15">
      <c r="B4" t="s">
        <v>9</v>
      </c>
    </row>
    <row r="5" ht="15">
      <c r="B5" t="s">
        <v>10</v>
      </c>
    </row>
    <row r="6" ht="15">
      <c r="B6" t="s">
        <v>11</v>
      </c>
    </row>
    <row r="7" ht="15">
      <c r="B7" t="s">
        <v>12</v>
      </c>
    </row>
    <row r="8" ht="15">
      <c r="B8" t="s">
        <v>13</v>
      </c>
    </row>
    <row r="9" ht="15">
      <c r="B9" t="s">
        <v>14</v>
      </c>
    </row>
    <row r="10" ht="15">
      <c r="B10" t="s">
        <v>15</v>
      </c>
    </row>
    <row r="11" ht="15">
      <c r="B11" t="s">
        <v>16</v>
      </c>
    </row>
    <row r="12" ht="15">
      <c r="B12" t="s">
        <v>17</v>
      </c>
    </row>
    <row r="13" ht="15">
      <c r="B13" t="s">
        <v>18</v>
      </c>
    </row>
    <row r="14" ht="15">
      <c r="B14" t="s">
        <v>19</v>
      </c>
    </row>
    <row r="15" ht="15">
      <c r="B15" t="s">
        <v>20</v>
      </c>
    </row>
    <row r="16" ht="15">
      <c r="B16" t="s">
        <v>21</v>
      </c>
    </row>
    <row r="17" ht="15">
      <c r="B17" t="s">
        <v>22</v>
      </c>
    </row>
    <row r="18" ht="15">
      <c r="B18" t="s">
        <v>23</v>
      </c>
    </row>
    <row r="19" ht="15">
      <c r="B19" t="s">
        <v>24</v>
      </c>
    </row>
    <row r="20" ht="15">
      <c r="B20" t="s">
        <v>25</v>
      </c>
    </row>
    <row r="21" ht="15">
      <c r="B21" t="s">
        <v>26</v>
      </c>
    </row>
    <row r="23" ht="15">
      <c r="B23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U33"/>
  <sheetViews>
    <sheetView zoomScalePageLayoutView="0" workbookViewId="0" topLeftCell="A1">
      <selection activeCell="B33" sqref="B33"/>
    </sheetView>
  </sheetViews>
  <sheetFormatPr defaultColWidth="9.140625" defaultRowHeight="15"/>
  <cols>
    <col min="3" max="21" width="11.57421875" style="0" bestFit="1" customWidth="1"/>
  </cols>
  <sheetData>
    <row r="2" spans="3:21" ht="15">
      <c r="C2" t="str">
        <f>'raw data'!C2</f>
        <v>Actuate</v>
      </c>
      <c r="D2" t="str">
        <f>'raw data'!D2</f>
        <v>ArcPlan</v>
      </c>
      <c r="E2" t="str">
        <f>'raw data'!E2</f>
        <v>Board</v>
      </c>
      <c r="F2" t="str">
        <f>'raw data'!F2</f>
        <v>IBM</v>
      </c>
      <c r="G2" t="str">
        <f>'raw data'!G2</f>
        <v>IDS Scheer</v>
      </c>
      <c r="H2" t="str">
        <f>'raw data'!H2</f>
        <v>Infor</v>
      </c>
      <c r="I2" t="str">
        <f>'raw data'!I2</f>
        <v>Information Builders</v>
      </c>
      <c r="J2" t="str">
        <f>'raw data'!J2</f>
        <v>Jaspersoft</v>
      </c>
      <c r="K2" t="str">
        <f>'raw data'!K2</f>
        <v>LogiXML</v>
      </c>
      <c r="L2" t="str">
        <f>'raw data'!L2</f>
        <v>Microsoft</v>
      </c>
      <c r="M2" t="str">
        <f>'raw data'!M2</f>
        <v>MicroStrategy</v>
      </c>
      <c r="N2" t="str">
        <f>'raw data'!N2</f>
        <v>Oracle</v>
      </c>
      <c r="O2" t="str">
        <f>'raw data'!O2</f>
        <v>Panorama</v>
      </c>
      <c r="P2" t="str">
        <f>'raw data'!P2</f>
        <v>Qliktech</v>
      </c>
      <c r="Q2" t="str">
        <f>'raw data'!Q2</f>
        <v>SAP</v>
      </c>
      <c r="R2" t="str">
        <f>'raw data'!R2</f>
        <v>SAS</v>
      </c>
      <c r="S2" t="str">
        <f>'raw data'!S2</f>
        <v>Tableau</v>
      </c>
      <c r="T2" t="str">
        <f>'raw data'!T2</f>
        <v>Targit</v>
      </c>
      <c r="U2" t="str">
        <f>'raw data'!U2</f>
        <v>Tibco</v>
      </c>
    </row>
    <row r="3" spans="2:21" ht="15">
      <c r="B3" t="str">
        <f>'raw data'!B3</f>
        <v>Doing complex ad hoc analysis</v>
      </c>
      <c r="C3" s="10">
        <f>'raw data'!C3+(0.0000001)*ROWS($B$3:$B3)</f>
        <v>8.0000001</v>
      </c>
      <c r="D3" s="10">
        <f>'raw data'!D3+(0.0000001)*ROWS($B$3:$B3)</f>
        <v>24.0000001</v>
      </c>
      <c r="E3" s="10">
        <f>'raw data'!E3+(0.0000001)*ROWS($B$3:$B3)</f>
        <v>27.0000001</v>
      </c>
      <c r="F3" s="10">
        <f>'raw data'!F3+(0.0000001)*ROWS($B$3:$B3)</f>
        <v>8.0000001</v>
      </c>
      <c r="G3" s="10">
        <f>'raw data'!G3+(0.0000001)*ROWS($B$3:$B3)</f>
        <v>28.0000001</v>
      </c>
      <c r="H3" s="10">
        <f>'raw data'!H3+(0.0000001)*ROWS($B$3:$B3)</f>
        <v>12.0000001</v>
      </c>
      <c r="I3" s="10">
        <f>'raw data'!I3+(0.0000001)*ROWS($B$3:$B3)</f>
        <v>9.0000001</v>
      </c>
      <c r="J3" s="10">
        <f>'raw data'!J3+(0.0000001)*ROWS($B$3:$B3)</f>
        <v>16.0000001</v>
      </c>
      <c r="K3" s="10">
        <f>'raw data'!K3+(0.0000001)*ROWS($B$3:$B3)</f>
        <v>24.0000001</v>
      </c>
      <c r="L3" s="10">
        <f>'raw data'!L3+(0.0000001)*ROWS($B$3:$B3)</f>
        <v>24.0000001</v>
      </c>
      <c r="M3" s="10">
        <f>'raw data'!M3+(0.0000001)*ROWS($B$3:$B3)</f>
        <v>18.0000001</v>
      </c>
      <c r="N3" s="10">
        <f>'raw data'!N3+(0.0000001)*ROWS($B$3:$B3)</f>
        <v>22.0000001</v>
      </c>
      <c r="O3" s="10">
        <f>'raw data'!O3+(0.0000001)*ROWS($B$3:$B3)</f>
        <v>16.0000001</v>
      </c>
      <c r="P3" s="10">
        <f>'raw data'!P3+(0.0000001)*ROWS($B$3:$B3)</f>
        <v>33.0000001</v>
      </c>
      <c r="Q3" s="10">
        <f>'raw data'!Q3+(0.0000001)*ROWS($B$3:$B3)</f>
        <v>10.0000001</v>
      </c>
      <c r="R3" s="10">
        <f>'raw data'!R3+(0.0000001)*ROWS($B$3:$B3)</f>
        <v>18.0000001</v>
      </c>
      <c r="S3" s="10">
        <f>'raw data'!S3+(0.0000001)*ROWS($B$3:$B3)</f>
        <v>29.0000001</v>
      </c>
      <c r="T3" s="10">
        <f>'raw data'!T3+(0.0000001)*ROWS($B$3:$B3)</f>
        <v>19.0000001</v>
      </c>
      <c r="U3" s="10">
        <f>'raw data'!U3+(0.0000001)*ROWS($B$3:$B3)</f>
        <v>21.0000001</v>
      </c>
    </row>
    <row r="4" spans="2:21" ht="15">
      <c r="B4" t="str">
        <f>'raw data'!B4</f>
        <v>Doing moderately complex ad hoc analysis</v>
      </c>
      <c r="C4" s="10">
        <f>'raw data'!C4+(0.0000001)*ROWS($B$3:$B4)</f>
        <v>43.0000002</v>
      </c>
      <c r="D4" s="10">
        <f>'raw data'!D4+(0.0000001)*ROWS($B$3:$B4)</f>
        <v>50.0000002</v>
      </c>
      <c r="E4" s="10">
        <f>'raw data'!E4+(0.0000001)*ROWS($B$3:$B4)</f>
        <v>57.0000002</v>
      </c>
      <c r="F4" s="10">
        <f>'raw data'!F4+(0.0000001)*ROWS($B$3:$B4)</f>
        <v>48.0000002</v>
      </c>
      <c r="G4" s="10">
        <f>'raw data'!G4+(0.0000001)*ROWS($B$3:$B4)</f>
        <v>52.0000002</v>
      </c>
      <c r="H4" s="10">
        <f>'raw data'!H4+(0.0000001)*ROWS($B$3:$B4)</f>
        <v>54.0000002</v>
      </c>
      <c r="I4" s="10">
        <f>'raw data'!I4+(0.0000001)*ROWS($B$3:$B4)</f>
        <v>59.0000002</v>
      </c>
      <c r="J4" s="10">
        <f>'raw data'!J4+(0.0000001)*ROWS($B$3:$B4)</f>
        <v>67.0000002</v>
      </c>
      <c r="K4" s="10">
        <f>'raw data'!K4+(0.0000001)*ROWS($B$3:$B4)</f>
        <v>60.0000002</v>
      </c>
      <c r="L4" s="10">
        <f>'raw data'!L4+(0.0000001)*ROWS($B$3:$B4)</f>
        <v>43.0000002</v>
      </c>
      <c r="M4" s="10">
        <f>'raw data'!M4+(0.0000001)*ROWS($B$3:$B4)</f>
        <v>41.0000002</v>
      </c>
      <c r="N4" s="10">
        <f>'raw data'!N4+(0.0000001)*ROWS($B$3:$B4)</f>
        <v>68.0000002</v>
      </c>
      <c r="O4" s="10">
        <f>'raw data'!O4+(0.0000001)*ROWS($B$3:$B4)</f>
        <v>29.0000002</v>
      </c>
      <c r="P4" s="10">
        <f>'raw data'!P4+(0.0000001)*ROWS($B$3:$B4)</f>
        <v>56.0000002</v>
      </c>
      <c r="Q4" s="10">
        <f>'raw data'!Q4+(0.0000001)*ROWS($B$3:$B4)</f>
        <v>41.0000002</v>
      </c>
      <c r="R4" s="10">
        <f>'raw data'!R4+(0.0000001)*ROWS($B$3:$B4)</f>
        <v>51.0000002</v>
      </c>
      <c r="S4" s="10">
        <f>'raw data'!S4+(0.0000001)*ROWS($B$3:$B4)</f>
        <v>51.0000002</v>
      </c>
      <c r="T4" s="10">
        <f>'raw data'!T4+(0.0000001)*ROWS($B$3:$B4)</f>
        <v>42.0000002</v>
      </c>
      <c r="U4" s="10">
        <f>'raw data'!U4+(0.0000001)*ROWS($B$3:$B4)</f>
        <v>38.0000002</v>
      </c>
    </row>
    <row r="5" spans="2:21" ht="15">
      <c r="B5" t="str">
        <f>'raw data'!B5</f>
        <v>Doing predictive analysis</v>
      </c>
      <c r="C5" s="10">
        <f>'raw data'!C5+(0.0000001)*ROWS($B$3:$B5)</f>
        <v>3.0000003</v>
      </c>
      <c r="D5" s="10">
        <f>'raw data'!D5+(0.0000001)*ROWS($B$3:$B5)</f>
        <v>12.0000003</v>
      </c>
      <c r="E5" s="10">
        <f>'raw data'!E5+(0.0000001)*ROWS($B$3:$B5)</f>
        <v>18.0000003</v>
      </c>
      <c r="F5" s="10">
        <f>'raw data'!F5+(0.0000001)*ROWS($B$3:$B5)</f>
        <v>7.0000003</v>
      </c>
      <c r="G5" s="10">
        <f>'raw data'!G5+(0.0000001)*ROWS($B$3:$B5)</f>
        <v>12.0000003</v>
      </c>
      <c r="H5" s="10">
        <f>'raw data'!H5+(0.0000001)*ROWS($B$3:$B5)</f>
        <v>2.0000003</v>
      </c>
      <c r="I5" s="10">
        <f>'raw data'!I5+(0.0000001)*ROWS($B$3:$B5)</f>
        <v>5.0000003</v>
      </c>
      <c r="J5" s="10">
        <f>'raw data'!J5+(0.0000001)*ROWS($B$3:$B5)</f>
        <v>3.0000003</v>
      </c>
      <c r="K5" s="10">
        <f>'raw data'!K5+(0.0000001)*ROWS($B$3:$B5)</f>
        <v>9.0000003</v>
      </c>
      <c r="L5" s="10">
        <f>'raw data'!L5+(0.0000001)*ROWS($B$3:$B5)</f>
        <v>6.0000003</v>
      </c>
      <c r="M5" s="10">
        <f>'raw data'!M5+(0.0000001)*ROWS($B$3:$B5)</f>
        <v>2.0000003</v>
      </c>
      <c r="N5" s="10">
        <f>'raw data'!N5+(0.0000001)*ROWS($B$3:$B5)</f>
        <v>13.0000003</v>
      </c>
      <c r="O5" s="10">
        <f>'raw data'!O5+(0.0000001)*ROWS($B$3:$B5)</f>
        <v>7.0000003</v>
      </c>
      <c r="P5" s="10">
        <f>'raw data'!P5+(0.0000001)*ROWS($B$3:$B5)</f>
        <v>16.0000003</v>
      </c>
      <c r="Q5" s="10">
        <f>'raw data'!Q5+(0.0000001)*ROWS($B$3:$B5)</f>
        <v>4.0000003</v>
      </c>
      <c r="R5" s="10">
        <f>'raw data'!R5+(0.0000001)*ROWS($B$3:$B5)</f>
        <v>6.0000003</v>
      </c>
      <c r="S5" s="10">
        <f>'raw data'!S5+(0.0000001)*ROWS($B$3:$B5)</f>
        <v>20.0000003</v>
      </c>
      <c r="T5" s="10">
        <f>'raw data'!T5+(0.0000001)*ROWS($B$3:$B5)</f>
        <v>19.0000003</v>
      </c>
      <c r="U5" s="10">
        <f>'raw data'!U5+(0.0000001)*ROWS($B$3:$B5)</f>
        <v>16.0000003</v>
      </c>
    </row>
    <row r="6" spans="2:21" ht="15">
      <c r="B6" t="str">
        <f>'raw data'!B6</f>
        <v>Doing simple ad hoc analysis</v>
      </c>
      <c r="C6" s="10">
        <f>'raw data'!C6+(0.0000001)*ROWS($B$3:$B6)</f>
        <v>8.0000004</v>
      </c>
      <c r="D6" s="10">
        <f>'raw data'!D6+(0.0000001)*ROWS($B$3:$B6)</f>
        <v>10.0000004</v>
      </c>
      <c r="E6" s="10">
        <f>'raw data'!E6+(0.0000001)*ROWS($B$3:$B6)</f>
        <v>8.0000004</v>
      </c>
      <c r="F6" s="10">
        <f>'raw data'!F6+(0.0000001)*ROWS($B$3:$B6)</f>
        <v>7.0000004</v>
      </c>
      <c r="G6" s="10">
        <f>'raw data'!G6+(0.0000001)*ROWS($B$3:$B6)</f>
        <v>14.0000004</v>
      </c>
      <c r="H6" s="10">
        <f>'raw data'!H6+(0.0000001)*ROWS($B$3:$B6)</f>
        <v>6.0000004</v>
      </c>
      <c r="I6" s="10">
        <f>'raw data'!I6+(0.0000001)*ROWS($B$3:$B6)</f>
        <v>4.0000004</v>
      </c>
      <c r="J6" s="10">
        <f>'raw data'!J6+(0.0000001)*ROWS($B$3:$B6)</f>
        <v>10.0000004</v>
      </c>
      <c r="K6" s="10">
        <f>'raw data'!K6+(0.0000001)*ROWS($B$3:$B6)</f>
        <v>11.0000004</v>
      </c>
      <c r="L6" s="10">
        <f>'raw data'!L6+(0.0000001)*ROWS($B$3:$B6)</f>
        <v>7.0000004</v>
      </c>
      <c r="M6" s="10">
        <f>'raw data'!M6+(0.0000001)*ROWS($B$3:$B6)</f>
        <v>11.0000004</v>
      </c>
      <c r="N6" s="10">
        <f>'raw data'!N6+(0.0000001)*ROWS($B$3:$B6)</f>
        <v>13.0000004</v>
      </c>
      <c r="O6" s="10">
        <f>'raw data'!O6+(0.0000001)*ROWS($B$3:$B6)</f>
        <v>20.0000004</v>
      </c>
      <c r="P6" s="10">
        <f>'raw data'!P6+(0.0000001)*ROWS($B$3:$B6)</f>
        <v>19.0000004</v>
      </c>
      <c r="Q6" s="10">
        <f>'raw data'!Q6+(0.0000001)*ROWS($B$3:$B6)</f>
        <v>11.0000004</v>
      </c>
      <c r="R6" s="10">
        <f>'raw data'!R6+(0.0000001)*ROWS($B$3:$B6)</f>
        <v>11.0000004</v>
      </c>
      <c r="S6" s="10">
        <f>'raw data'!S6+(0.0000001)*ROWS($B$3:$B6)</f>
        <v>18.0000004</v>
      </c>
      <c r="T6" s="10">
        <f>'raw data'!T6+(0.0000001)*ROWS($B$3:$B6)</f>
        <v>9.0000004</v>
      </c>
      <c r="U6" s="10">
        <f>'raw data'!U6+(0.0000001)*ROWS($B$3:$B6)</f>
        <v>14.0000004</v>
      </c>
    </row>
    <row r="7" spans="2:21" ht="15">
      <c r="B7" t="str">
        <f>'raw data'!B7</f>
        <v>Monitoring scorecards</v>
      </c>
      <c r="C7" s="10">
        <f>'raw data'!C7+(0.0000001)*ROWS($B$3:$B7)</f>
        <v>19.0000005</v>
      </c>
      <c r="D7" s="10">
        <f>'raw data'!D7+(0.0000001)*ROWS($B$3:$B7)</f>
        <v>18.0000005</v>
      </c>
      <c r="E7" s="10">
        <f>'raw data'!E7+(0.0000001)*ROWS($B$3:$B7)</f>
        <v>26.0000005</v>
      </c>
      <c r="F7" s="10">
        <f>'raw data'!F7+(0.0000001)*ROWS($B$3:$B7)</f>
        <v>23.0000005</v>
      </c>
      <c r="G7" s="10">
        <f>'raw data'!G7+(0.0000001)*ROWS($B$3:$B7)</f>
        <v>24.0000005</v>
      </c>
      <c r="H7" s="10">
        <f>'raw data'!H7+(0.0000001)*ROWS($B$3:$B7)</f>
        <v>29.0000005</v>
      </c>
      <c r="I7" s="10">
        <f>'raw data'!I7+(0.0000001)*ROWS($B$3:$B7)</f>
        <v>22.0000005</v>
      </c>
      <c r="J7" s="10">
        <f>'raw data'!J7+(0.0000001)*ROWS($B$3:$B7)</f>
        <v>23.0000005</v>
      </c>
      <c r="K7" s="10">
        <f>'raw data'!K7+(0.0000001)*ROWS($B$3:$B7)</f>
        <v>25.0000005</v>
      </c>
      <c r="L7" s="10">
        <f>'raw data'!L7+(0.0000001)*ROWS($B$3:$B7)</f>
        <v>30.0000005</v>
      </c>
      <c r="M7" s="10">
        <f>'raw data'!M7+(0.0000001)*ROWS($B$3:$B7)</f>
        <v>33.0000005</v>
      </c>
      <c r="N7" s="10">
        <f>'raw data'!N7+(0.0000001)*ROWS($B$3:$B7)</f>
        <v>29.0000005</v>
      </c>
      <c r="O7" s="10">
        <f>'raw data'!O7+(0.0000001)*ROWS($B$3:$B7)</f>
        <v>38.0000005</v>
      </c>
      <c r="P7" s="10">
        <f>'raw data'!P7+(0.0000001)*ROWS($B$3:$B7)</f>
        <v>35.0000005</v>
      </c>
      <c r="Q7" s="10">
        <f>'raw data'!Q7+(0.0000001)*ROWS($B$3:$B7)</f>
        <v>20.0000005</v>
      </c>
      <c r="R7" s="10">
        <f>'raw data'!R7+(0.0000001)*ROWS($B$3:$B7)</f>
        <v>25.0000005</v>
      </c>
      <c r="S7" s="10">
        <f>'raw data'!S7+(0.0000001)*ROWS($B$3:$B7)</f>
        <v>42.0000005</v>
      </c>
      <c r="T7" s="10">
        <f>'raw data'!T7+(0.0000001)*ROWS($B$3:$B7)</f>
        <v>34.0000005</v>
      </c>
      <c r="U7" s="10">
        <f>'raw data'!U7+(0.0000001)*ROWS($B$3:$B7)</f>
        <v>49.0000005</v>
      </c>
    </row>
    <row r="8" spans="2:21" ht="15">
      <c r="B8" t="str">
        <f>'raw data'!B8</f>
        <v>Using parameterized reports</v>
      </c>
      <c r="C8" s="10">
        <f>'raw data'!C8+(0.0000001)*ROWS($B$3:$B8)</f>
        <v>8.0000006</v>
      </c>
      <c r="D8" s="10">
        <f>'raw data'!D8+(0.0000001)*ROWS($B$3:$B8)</f>
        <v>21.0000006</v>
      </c>
      <c r="E8" s="10">
        <f>'raw data'!E8+(0.0000001)*ROWS($B$3:$B8)</f>
        <v>21.0000006</v>
      </c>
      <c r="F8" s="10">
        <f>'raw data'!F8+(0.0000001)*ROWS($B$3:$B8)</f>
        <v>10.0000006</v>
      </c>
      <c r="G8" s="10">
        <f>'raw data'!G8+(0.0000001)*ROWS($B$3:$B8)</f>
        <v>24.0000006</v>
      </c>
      <c r="H8" s="10">
        <f>'raw data'!H8+(0.0000001)*ROWS($B$3:$B8)</f>
        <v>22.0000006</v>
      </c>
      <c r="I8" s="10">
        <f>'raw data'!I8+(0.0000001)*ROWS($B$3:$B8)</f>
        <v>19.0000006</v>
      </c>
      <c r="J8" s="10">
        <f>'raw data'!J8+(0.0000001)*ROWS($B$3:$B8)</f>
        <v>19.0000006</v>
      </c>
      <c r="K8" s="10">
        <f>'raw data'!K8+(0.0000001)*ROWS($B$3:$B8)</f>
        <v>30.0000006</v>
      </c>
      <c r="L8" s="10">
        <f>'raw data'!L8+(0.0000001)*ROWS($B$3:$B8)</f>
        <v>13.0000006</v>
      </c>
      <c r="M8" s="10">
        <f>'raw data'!M8+(0.0000001)*ROWS($B$3:$B8)</f>
        <v>12.0000006</v>
      </c>
      <c r="N8" s="10">
        <f>'raw data'!N8+(0.0000001)*ROWS($B$3:$B8)</f>
        <v>24.0000006</v>
      </c>
      <c r="O8" s="10">
        <f>'raw data'!O8+(0.0000001)*ROWS($B$3:$B8)</f>
        <v>15.0000006</v>
      </c>
      <c r="P8" s="10">
        <f>'raw data'!P8+(0.0000001)*ROWS($B$3:$B8)</f>
        <v>30.0000006</v>
      </c>
      <c r="Q8" s="10">
        <f>'raw data'!Q8+(0.0000001)*ROWS($B$3:$B8)</f>
        <v>9.0000006</v>
      </c>
      <c r="R8" s="10">
        <f>'raw data'!R8+(0.0000001)*ROWS($B$3:$B8)</f>
        <v>10.0000006</v>
      </c>
      <c r="S8" s="10">
        <f>'raw data'!S8+(0.0000001)*ROWS($B$3:$B8)</f>
        <v>34.0000006</v>
      </c>
      <c r="T8" s="10">
        <f>'raw data'!T8+(0.0000001)*ROWS($B$3:$B8)</f>
        <v>11.0000006</v>
      </c>
      <c r="U8" s="10">
        <f>'raw data'!U8+(0.0000001)*ROWS($B$3:$B8)</f>
        <v>24.0000006</v>
      </c>
    </row>
    <row r="9" spans="2:21" ht="15">
      <c r="B9" t="str">
        <f>'raw data'!B9</f>
        <v>Using personalized dashboards</v>
      </c>
      <c r="C9" s="10">
        <f>'raw data'!C9+(0.0000001)*ROWS($B$3:$B9)</f>
        <v>12.0000007</v>
      </c>
      <c r="D9" s="10">
        <f>'raw data'!D9+(0.0000001)*ROWS($B$3:$B9)</f>
        <v>9.0000007</v>
      </c>
      <c r="E9" s="10">
        <f>'raw data'!E9+(0.0000001)*ROWS($B$3:$B9)</f>
        <v>12.0000007</v>
      </c>
      <c r="F9" s="10">
        <f>'raw data'!F9+(0.0000001)*ROWS($B$3:$B9)</f>
        <v>11.0000007</v>
      </c>
      <c r="G9" s="10">
        <f>'raw data'!G9+(0.0000001)*ROWS($B$3:$B9)</f>
        <v>15.0000007</v>
      </c>
      <c r="H9" s="10">
        <f>'raw data'!H9+(0.0000001)*ROWS($B$3:$B9)</f>
        <v>10.0000007</v>
      </c>
      <c r="I9" s="10">
        <f>'raw data'!I9+(0.0000001)*ROWS($B$3:$B9)</f>
        <v>13.0000007</v>
      </c>
      <c r="J9" s="10">
        <f>'raw data'!J9+(0.0000001)*ROWS($B$3:$B9)</f>
        <v>17.0000007</v>
      </c>
      <c r="K9" s="10">
        <f>'raw data'!K9+(0.0000001)*ROWS($B$3:$B9)</f>
        <v>13.0000007</v>
      </c>
      <c r="L9" s="10">
        <f>'raw data'!L9+(0.0000001)*ROWS($B$3:$B9)</f>
        <v>16.0000007</v>
      </c>
      <c r="M9" s="10">
        <f>'raw data'!M9+(0.0000001)*ROWS($B$3:$B9)</f>
        <v>18.0000007</v>
      </c>
      <c r="N9" s="10">
        <f>'raw data'!N9+(0.0000001)*ROWS($B$3:$B9)</f>
        <v>22.0000007</v>
      </c>
      <c r="O9" s="10">
        <f>'raw data'!O9+(0.0000001)*ROWS($B$3:$B9)</f>
        <v>22.0000007</v>
      </c>
      <c r="P9" s="10">
        <f>'raw data'!P9+(0.0000001)*ROWS($B$3:$B9)</f>
        <v>24.0000007</v>
      </c>
      <c r="Q9" s="10">
        <f>'raw data'!Q9+(0.0000001)*ROWS($B$3:$B9)</f>
        <v>13.0000007</v>
      </c>
      <c r="R9" s="10">
        <f>'raw data'!R9+(0.0000001)*ROWS($B$3:$B9)</f>
        <v>17.0000007</v>
      </c>
      <c r="S9" s="10">
        <f>'raw data'!S9+(0.0000001)*ROWS($B$3:$B9)</f>
        <v>29.0000007</v>
      </c>
      <c r="T9" s="10">
        <f>'raw data'!T9+(0.0000001)*ROWS($B$3:$B9)</f>
        <v>17.0000007</v>
      </c>
      <c r="U9" s="10">
        <f>'raw data'!U9+(0.0000001)*ROWS($B$3:$B9)</f>
        <v>25.0000007</v>
      </c>
    </row>
    <row r="10" spans="2:21" ht="15">
      <c r="B10" t="str">
        <f>'raw data'!B10</f>
        <v>Viewing static management reports</v>
      </c>
      <c r="C10" s="10">
        <f>'raw data'!C10+(0.0000001)*ROWS($B$3:$B10)</f>
        <v>41.0000008</v>
      </c>
      <c r="D10" s="10">
        <f>'raw data'!D10+(0.0000001)*ROWS($B$3:$B10)</f>
        <v>38.0000008</v>
      </c>
      <c r="E10" s="10">
        <f>'raw data'!E10+(0.0000001)*ROWS($B$3:$B10)</f>
        <v>39.0000008</v>
      </c>
      <c r="F10" s="10">
        <f>'raw data'!F10+(0.0000001)*ROWS($B$3:$B10)</f>
        <v>38.0000008</v>
      </c>
      <c r="G10" s="10">
        <f>'raw data'!G10+(0.0000001)*ROWS($B$3:$B10)</f>
        <v>40.0000008</v>
      </c>
      <c r="H10" s="10">
        <f>'raw data'!H10+(0.0000001)*ROWS($B$3:$B10)</f>
        <v>64.0000008</v>
      </c>
      <c r="I10" s="10">
        <f>'raw data'!I10+(0.0000001)*ROWS($B$3:$B10)</f>
        <v>42.0000008</v>
      </c>
      <c r="J10" s="10">
        <f>'raw data'!J10+(0.0000001)*ROWS($B$3:$B10)</f>
        <v>59.0000008</v>
      </c>
      <c r="K10" s="10">
        <f>'raw data'!K10+(0.0000001)*ROWS($B$3:$B10)</f>
        <v>40.0000008</v>
      </c>
      <c r="L10" s="10">
        <f>'raw data'!L10+(0.0000001)*ROWS($B$3:$B10)</f>
        <v>37.0000008</v>
      </c>
      <c r="M10" s="10">
        <f>'raw data'!M10+(0.0000001)*ROWS($B$3:$B10)</f>
        <v>39.0000008</v>
      </c>
      <c r="N10" s="10">
        <f>'raw data'!N10+(0.0000001)*ROWS($B$3:$B10)</f>
        <v>39.0000008</v>
      </c>
      <c r="O10" s="10">
        <f>'raw data'!O10+(0.0000001)*ROWS($B$3:$B10)</f>
        <v>43.0000008</v>
      </c>
      <c r="P10" s="10">
        <f>'raw data'!P10+(0.0000001)*ROWS($B$3:$B10)</f>
        <v>37.0000008</v>
      </c>
      <c r="Q10" s="10">
        <f>'raw data'!Q10+(0.0000001)*ROWS($B$3:$B10)</f>
        <v>40.0000008</v>
      </c>
      <c r="R10" s="10">
        <f>'raw data'!R10+(0.0000001)*ROWS($B$3:$B10)</f>
        <v>42.0000008</v>
      </c>
      <c r="S10" s="10">
        <f>'raw data'!S10+(0.0000001)*ROWS($B$3:$B10)</f>
        <v>37.0000008</v>
      </c>
      <c r="T10" s="10">
        <f>'raw data'!T10+(0.0000001)*ROWS($B$3:$B10)</f>
        <v>39.0000008</v>
      </c>
      <c r="U10" s="10">
        <f>'raw data'!U10+(0.0000001)*ROWS($B$3:$B10)</f>
        <v>28.0000008</v>
      </c>
    </row>
    <row r="13" spans="2:3" ht="15">
      <c r="B13" t="s">
        <v>29</v>
      </c>
      <c r="C13" s="9"/>
    </row>
    <row r="14" spans="2:3" ht="15">
      <c r="B14" t="s">
        <v>30</v>
      </c>
      <c r="C14" s="9">
        <f>MATCH('Incell Panel Chart'!K3,lstVendors,0)</f>
        <v>17</v>
      </c>
    </row>
    <row r="15" ht="15">
      <c r="C15" t="s">
        <v>28</v>
      </c>
    </row>
    <row r="16" ht="15">
      <c r="C16">
        <f ca="1">MATCH(LARGE(OFFSET($C$3,0,$C$14-1,8,1),ROWS($C$16:C16)),OFFSET($C$3,0,$C$14-1,8,1),0)</f>
        <v>2</v>
      </c>
    </row>
    <row r="17" ht="15">
      <c r="C17">
        <f ca="1">MATCH(LARGE(OFFSET($C$3,0,$C$14-1,8,1),ROWS($C$16:C17)),OFFSET($C$3,0,$C$14-1,8,1),0)</f>
        <v>5</v>
      </c>
    </row>
    <row r="18" ht="15">
      <c r="C18">
        <f ca="1">MATCH(LARGE(OFFSET($C$3,0,$C$14-1,8,1),ROWS($C$16:C18)),OFFSET($C$3,0,$C$14-1,8,1),0)</f>
        <v>8</v>
      </c>
    </row>
    <row r="19" ht="15">
      <c r="C19">
        <f ca="1">MATCH(LARGE(OFFSET($C$3,0,$C$14-1,8,1),ROWS($C$16:C19)),OFFSET($C$3,0,$C$14-1,8,1),0)</f>
        <v>6</v>
      </c>
    </row>
    <row r="20" ht="15">
      <c r="C20">
        <f ca="1">MATCH(LARGE(OFFSET($C$3,0,$C$14-1,8,1),ROWS($C$16:C20)),OFFSET($C$3,0,$C$14-1,8,1),0)</f>
        <v>7</v>
      </c>
    </row>
    <row r="21" ht="15">
      <c r="C21">
        <f ca="1">MATCH(LARGE(OFFSET($C$3,0,$C$14-1,8,1),ROWS($C$16:C21)),OFFSET($C$3,0,$C$14-1,8,1),0)</f>
        <v>1</v>
      </c>
    </row>
    <row r="22" ht="15">
      <c r="C22">
        <f ca="1">MATCH(LARGE(OFFSET($C$3,0,$C$14-1,8,1),ROWS($C$16:C22)),OFFSET($C$3,0,$C$14-1,8,1),0)</f>
        <v>3</v>
      </c>
    </row>
    <row r="23" ht="15">
      <c r="C23">
        <f ca="1">MATCH(LARGE(OFFSET($C$3,0,$C$14-1,8,1),ROWS($C$16:C23)),OFFSET($C$3,0,$C$14-1,8,1),0)</f>
        <v>4</v>
      </c>
    </row>
    <row r="25" ht="15">
      <c r="C25" t="s">
        <v>31</v>
      </c>
    </row>
    <row r="26" spans="2:21" ht="15">
      <c r="B26" t="str">
        <f>INDEX(B$3:B$10,$C16)</f>
        <v>Doing moderately complex ad hoc analysis</v>
      </c>
      <c r="C26">
        <f>INT(INDEX(C$3:C$10,$C16))</f>
        <v>43</v>
      </c>
      <c r="D26">
        <f>INT(INDEX(D$3:D$10,$C16))</f>
        <v>50</v>
      </c>
      <c r="E26">
        <f>INT(INDEX(E$3:E$10,$C16))</f>
        <v>57</v>
      </c>
      <c r="F26">
        <f>INT(INDEX(F$3:F$10,$C16))</f>
        <v>48</v>
      </c>
      <c r="G26">
        <f>INT(INDEX(G$3:G$10,$C16))</f>
        <v>52</v>
      </c>
      <c r="H26">
        <f>INT(INDEX(H$3:H$10,$C16))</f>
        <v>54</v>
      </c>
      <c r="I26">
        <f>INT(INDEX(I$3:I$10,$C16))</f>
        <v>59</v>
      </c>
      <c r="J26">
        <f>INT(INDEX(J$3:J$10,$C16))</f>
        <v>67</v>
      </c>
      <c r="K26">
        <f>INT(INDEX(K$3:K$10,$C16))</f>
        <v>60</v>
      </c>
      <c r="L26">
        <f>INT(INDEX(L$3:L$10,$C16))</f>
        <v>43</v>
      </c>
      <c r="M26">
        <f>INT(INDEX(M$3:M$10,$C16))</f>
        <v>41</v>
      </c>
      <c r="N26">
        <f>INT(INDEX(N$3:N$10,$C16))</f>
        <v>68</v>
      </c>
      <c r="O26">
        <f>INT(INDEX(O$3:O$10,$C16))</f>
        <v>29</v>
      </c>
      <c r="P26">
        <f>INT(INDEX(P$3:P$10,$C16))</f>
        <v>56</v>
      </c>
      <c r="Q26">
        <f>INT(INDEX(Q$3:Q$10,$C16))</f>
        <v>41</v>
      </c>
      <c r="R26">
        <f>INT(INDEX(R$3:R$10,$C16))</f>
        <v>51</v>
      </c>
      <c r="S26">
        <f>INT(INDEX(S$3:S$10,$C16))</f>
        <v>51</v>
      </c>
      <c r="T26">
        <f>INT(INDEX(T$3:T$10,$C16))</f>
        <v>42</v>
      </c>
      <c r="U26">
        <f>INT(INDEX(U$3:U$10,$C16))</f>
        <v>38</v>
      </c>
    </row>
    <row r="27" spans="2:21" ht="15">
      <c r="B27" t="str">
        <f aca="true" t="shared" si="0" ref="B27:B33">INDEX(B$3:B$10,$C17)</f>
        <v>Monitoring scorecards</v>
      </c>
      <c r="C27">
        <f>INT(INDEX(C$3:C$10,$C17))</f>
        <v>19</v>
      </c>
      <c r="D27">
        <f>INT(INDEX(D$3:D$10,$C17))</f>
        <v>18</v>
      </c>
      <c r="E27">
        <f>INT(INDEX(E$3:E$10,$C17))</f>
        <v>26</v>
      </c>
      <c r="F27">
        <f>INT(INDEX(F$3:F$10,$C17))</f>
        <v>23</v>
      </c>
      <c r="G27">
        <f>INT(INDEX(G$3:G$10,$C17))</f>
        <v>24</v>
      </c>
      <c r="H27">
        <f>INT(INDEX(H$3:H$10,$C17))</f>
        <v>29</v>
      </c>
      <c r="I27">
        <f>INT(INDEX(I$3:I$10,$C17))</f>
        <v>22</v>
      </c>
      <c r="J27">
        <f>INT(INDEX(J$3:J$10,$C17))</f>
        <v>23</v>
      </c>
      <c r="K27">
        <f>INT(INDEX(K$3:K$10,$C17))</f>
        <v>25</v>
      </c>
      <c r="L27">
        <f>INT(INDEX(L$3:L$10,$C17))</f>
        <v>30</v>
      </c>
      <c r="M27">
        <f>INT(INDEX(M$3:M$10,$C17))</f>
        <v>33</v>
      </c>
      <c r="N27">
        <f>INT(INDEX(N$3:N$10,$C17))</f>
        <v>29</v>
      </c>
      <c r="O27">
        <f>INT(INDEX(O$3:O$10,$C17))</f>
        <v>38</v>
      </c>
      <c r="P27">
        <f>INT(INDEX(P$3:P$10,$C17))</f>
        <v>35</v>
      </c>
      <c r="Q27">
        <f>INT(INDEX(Q$3:Q$10,$C17))</f>
        <v>20</v>
      </c>
      <c r="R27">
        <f>INT(INDEX(R$3:R$10,$C17))</f>
        <v>25</v>
      </c>
      <c r="S27">
        <f>INT(INDEX(S$3:S$10,$C17))</f>
        <v>42</v>
      </c>
      <c r="T27">
        <f>INT(INDEX(T$3:T$10,$C17))</f>
        <v>34</v>
      </c>
      <c r="U27">
        <f>INT(INDEX(U$3:U$10,$C17))</f>
        <v>49</v>
      </c>
    </row>
    <row r="28" spans="2:21" ht="15">
      <c r="B28" t="str">
        <f t="shared" si="0"/>
        <v>Viewing static management reports</v>
      </c>
      <c r="C28">
        <f>INT(INDEX(C$3:C$10,$C18))</f>
        <v>41</v>
      </c>
      <c r="D28">
        <f>INT(INDEX(D$3:D$10,$C18))</f>
        <v>38</v>
      </c>
      <c r="E28">
        <f>INT(INDEX(E$3:E$10,$C18))</f>
        <v>39</v>
      </c>
      <c r="F28">
        <f>INT(INDEX(F$3:F$10,$C18))</f>
        <v>38</v>
      </c>
      <c r="G28">
        <f>INT(INDEX(G$3:G$10,$C18))</f>
        <v>40</v>
      </c>
      <c r="H28">
        <f>INT(INDEX(H$3:H$10,$C18))</f>
        <v>64</v>
      </c>
      <c r="I28">
        <f>INT(INDEX(I$3:I$10,$C18))</f>
        <v>42</v>
      </c>
      <c r="J28">
        <f>INT(INDEX(J$3:J$10,$C18))</f>
        <v>59</v>
      </c>
      <c r="K28">
        <f>INT(INDEX(K$3:K$10,$C18))</f>
        <v>40</v>
      </c>
      <c r="L28">
        <f>INT(INDEX(L$3:L$10,$C18))</f>
        <v>37</v>
      </c>
      <c r="M28">
        <f>INT(INDEX(M$3:M$10,$C18))</f>
        <v>39</v>
      </c>
      <c r="N28">
        <f>INT(INDEX(N$3:N$10,$C18))</f>
        <v>39</v>
      </c>
      <c r="O28">
        <f>INT(INDEX(O$3:O$10,$C18))</f>
        <v>43</v>
      </c>
      <c r="P28">
        <f>INT(INDEX(P$3:P$10,$C18))</f>
        <v>37</v>
      </c>
      <c r="Q28">
        <f>INT(INDEX(Q$3:Q$10,$C18))</f>
        <v>40</v>
      </c>
      <c r="R28">
        <f>INT(INDEX(R$3:R$10,$C18))</f>
        <v>42</v>
      </c>
      <c r="S28">
        <f>INT(INDEX(S$3:S$10,$C18))</f>
        <v>37</v>
      </c>
      <c r="T28">
        <f>INT(INDEX(T$3:T$10,$C18))</f>
        <v>39</v>
      </c>
      <c r="U28">
        <f>INT(INDEX(U$3:U$10,$C18))</f>
        <v>28</v>
      </c>
    </row>
    <row r="29" spans="2:21" ht="15">
      <c r="B29" t="str">
        <f t="shared" si="0"/>
        <v>Using parameterized reports</v>
      </c>
      <c r="C29">
        <f>INT(INDEX(C$3:C$10,$C19))</f>
        <v>8</v>
      </c>
      <c r="D29">
        <f>INT(INDEX(D$3:D$10,$C19))</f>
        <v>21</v>
      </c>
      <c r="E29">
        <f>INT(INDEX(E$3:E$10,$C19))</f>
        <v>21</v>
      </c>
      <c r="F29">
        <f>INT(INDEX(F$3:F$10,$C19))</f>
        <v>10</v>
      </c>
      <c r="G29">
        <f>INT(INDEX(G$3:G$10,$C19))</f>
        <v>24</v>
      </c>
      <c r="H29">
        <f>INT(INDEX(H$3:H$10,$C19))</f>
        <v>22</v>
      </c>
      <c r="I29">
        <f>INT(INDEX(I$3:I$10,$C19))</f>
        <v>19</v>
      </c>
      <c r="J29">
        <f>INT(INDEX(J$3:J$10,$C19))</f>
        <v>19</v>
      </c>
      <c r="K29">
        <f>INT(INDEX(K$3:K$10,$C19))</f>
        <v>30</v>
      </c>
      <c r="L29">
        <f>INT(INDEX(L$3:L$10,$C19))</f>
        <v>13</v>
      </c>
      <c r="M29">
        <f>INT(INDEX(M$3:M$10,$C19))</f>
        <v>12</v>
      </c>
      <c r="N29">
        <f>INT(INDEX(N$3:N$10,$C19))</f>
        <v>24</v>
      </c>
      <c r="O29">
        <f>INT(INDEX(O$3:O$10,$C19))</f>
        <v>15</v>
      </c>
      <c r="P29">
        <f>INT(INDEX(P$3:P$10,$C19))</f>
        <v>30</v>
      </c>
      <c r="Q29">
        <f>INT(INDEX(Q$3:Q$10,$C19))</f>
        <v>9</v>
      </c>
      <c r="R29">
        <f>INT(INDEX(R$3:R$10,$C19))</f>
        <v>10</v>
      </c>
      <c r="S29">
        <f>INT(INDEX(S$3:S$10,$C19))</f>
        <v>34</v>
      </c>
      <c r="T29">
        <f>INT(INDEX(T$3:T$10,$C19))</f>
        <v>11</v>
      </c>
      <c r="U29">
        <f>INT(INDEX(U$3:U$10,$C19))</f>
        <v>24</v>
      </c>
    </row>
    <row r="30" spans="2:21" ht="15">
      <c r="B30" t="str">
        <f t="shared" si="0"/>
        <v>Using personalized dashboards</v>
      </c>
      <c r="C30">
        <f>INT(INDEX(C$3:C$10,$C20))</f>
        <v>12</v>
      </c>
      <c r="D30">
        <f>INT(INDEX(D$3:D$10,$C20))</f>
        <v>9</v>
      </c>
      <c r="E30">
        <f>INT(INDEX(E$3:E$10,$C20))</f>
        <v>12</v>
      </c>
      <c r="F30">
        <f>INT(INDEX(F$3:F$10,$C20))</f>
        <v>11</v>
      </c>
      <c r="G30">
        <f>INT(INDEX(G$3:G$10,$C20))</f>
        <v>15</v>
      </c>
      <c r="H30">
        <f>INT(INDEX(H$3:H$10,$C20))</f>
        <v>10</v>
      </c>
      <c r="I30">
        <f>INT(INDEX(I$3:I$10,$C20))</f>
        <v>13</v>
      </c>
      <c r="J30">
        <f>INT(INDEX(J$3:J$10,$C20))</f>
        <v>17</v>
      </c>
      <c r="K30">
        <f>INT(INDEX(K$3:K$10,$C20))</f>
        <v>13</v>
      </c>
      <c r="L30">
        <f>INT(INDEX(L$3:L$10,$C20))</f>
        <v>16</v>
      </c>
      <c r="M30">
        <f>INT(INDEX(M$3:M$10,$C20))</f>
        <v>18</v>
      </c>
      <c r="N30">
        <f>INT(INDEX(N$3:N$10,$C20))</f>
        <v>22</v>
      </c>
      <c r="O30">
        <f>INT(INDEX(O$3:O$10,$C20))</f>
        <v>22</v>
      </c>
      <c r="P30">
        <f>INT(INDEX(P$3:P$10,$C20))</f>
        <v>24</v>
      </c>
      <c r="Q30">
        <f>INT(INDEX(Q$3:Q$10,$C20))</f>
        <v>13</v>
      </c>
      <c r="R30">
        <f>INT(INDEX(R$3:R$10,$C20))</f>
        <v>17</v>
      </c>
      <c r="S30">
        <f>INT(INDEX(S$3:S$10,$C20))</f>
        <v>29</v>
      </c>
      <c r="T30">
        <f>INT(INDEX(T$3:T$10,$C20))</f>
        <v>17</v>
      </c>
      <c r="U30">
        <f>INT(INDEX(U$3:U$10,$C20))</f>
        <v>25</v>
      </c>
    </row>
    <row r="31" spans="2:21" ht="15">
      <c r="B31" t="str">
        <f t="shared" si="0"/>
        <v>Doing complex ad hoc analysis</v>
      </c>
      <c r="C31">
        <f>INT(INDEX(C$3:C$10,$C21))</f>
        <v>8</v>
      </c>
      <c r="D31">
        <f>INT(INDEX(D$3:D$10,$C21))</f>
        <v>24</v>
      </c>
      <c r="E31">
        <f>INT(INDEX(E$3:E$10,$C21))</f>
        <v>27</v>
      </c>
      <c r="F31">
        <f>INT(INDEX(F$3:F$10,$C21))</f>
        <v>8</v>
      </c>
      <c r="G31">
        <f>INT(INDEX(G$3:G$10,$C21))</f>
        <v>28</v>
      </c>
      <c r="H31">
        <f>INT(INDEX(H$3:H$10,$C21))</f>
        <v>12</v>
      </c>
      <c r="I31">
        <f>INT(INDEX(I$3:I$10,$C21))</f>
        <v>9</v>
      </c>
      <c r="J31">
        <f>INT(INDEX(J$3:J$10,$C21))</f>
        <v>16</v>
      </c>
      <c r="K31">
        <f>INT(INDEX(K$3:K$10,$C21))</f>
        <v>24</v>
      </c>
      <c r="L31">
        <f>INT(INDEX(L$3:L$10,$C21))</f>
        <v>24</v>
      </c>
      <c r="M31">
        <f>INT(INDEX(M$3:M$10,$C21))</f>
        <v>18</v>
      </c>
      <c r="N31">
        <f>INT(INDEX(N$3:N$10,$C21))</f>
        <v>22</v>
      </c>
      <c r="O31">
        <f>INT(INDEX(O$3:O$10,$C21))</f>
        <v>16</v>
      </c>
      <c r="P31">
        <f>INT(INDEX(P$3:P$10,$C21))</f>
        <v>33</v>
      </c>
      <c r="Q31">
        <f>INT(INDEX(Q$3:Q$10,$C21))</f>
        <v>10</v>
      </c>
      <c r="R31">
        <f>INT(INDEX(R$3:R$10,$C21))</f>
        <v>18</v>
      </c>
      <c r="S31">
        <f>INT(INDEX(S$3:S$10,$C21))</f>
        <v>29</v>
      </c>
      <c r="T31">
        <f>INT(INDEX(T$3:T$10,$C21))</f>
        <v>19</v>
      </c>
      <c r="U31">
        <f>INT(INDEX(U$3:U$10,$C21))</f>
        <v>21</v>
      </c>
    </row>
    <row r="32" spans="2:21" ht="15">
      <c r="B32" t="str">
        <f t="shared" si="0"/>
        <v>Doing predictive analysis</v>
      </c>
      <c r="C32">
        <f>INT(INDEX(C$3:C$10,$C22))</f>
        <v>3</v>
      </c>
      <c r="D32">
        <f>INT(INDEX(D$3:D$10,$C22))</f>
        <v>12</v>
      </c>
      <c r="E32">
        <f>INT(INDEX(E$3:E$10,$C22))</f>
        <v>18</v>
      </c>
      <c r="F32">
        <f>INT(INDEX(F$3:F$10,$C22))</f>
        <v>7</v>
      </c>
      <c r="G32">
        <f>INT(INDEX(G$3:G$10,$C22))</f>
        <v>12</v>
      </c>
      <c r="H32">
        <f>INT(INDEX(H$3:H$10,$C22))</f>
        <v>2</v>
      </c>
      <c r="I32">
        <f>INT(INDEX(I$3:I$10,$C22))</f>
        <v>5</v>
      </c>
      <c r="J32">
        <f>INT(INDEX(J$3:J$10,$C22))</f>
        <v>3</v>
      </c>
      <c r="K32">
        <f>INT(INDEX(K$3:K$10,$C22))</f>
        <v>9</v>
      </c>
      <c r="L32">
        <f>INT(INDEX(L$3:L$10,$C22))</f>
        <v>6</v>
      </c>
      <c r="M32">
        <f>INT(INDEX(M$3:M$10,$C22))</f>
        <v>2</v>
      </c>
      <c r="N32">
        <f>INT(INDEX(N$3:N$10,$C22))</f>
        <v>13</v>
      </c>
      <c r="O32">
        <f>INT(INDEX(O$3:O$10,$C22))</f>
        <v>7</v>
      </c>
      <c r="P32">
        <f>INT(INDEX(P$3:P$10,$C22))</f>
        <v>16</v>
      </c>
      <c r="Q32">
        <f>INT(INDEX(Q$3:Q$10,$C22))</f>
        <v>4</v>
      </c>
      <c r="R32">
        <f>INT(INDEX(R$3:R$10,$C22))</f>
        <v>6</v>
      </c>
      <c r="S32">
        <f>INT(INDEX(S$3:S$10,$C22))</f>
        <v>20</v>
      </c>
      <c r="T32">
        <f>INT(INDEX(T$3:T$10,$C22))</f>
        <v>19</v>
      </c>
      <c r="U32">
        <f>INT(INDEX(U$3:U$10,$C22))</f>
        <v>16</v>
      </c>
    </row>
    <row r="33" spans="2:21" ht="15">
      <c r="B33" t="str">
        <f t="shared" si="0"/>
        <v>Doing simple ad hoc analysis</v>
      </c>
      <c r="C33">
        <f>INT(INDEX(C$3:C$10,$C23))</f>
        <v>8</v>
      </c>
      <c r="D33">
        <f>INT(INDEX(D$3:D$10,$C23))</f>
        <v>10</v>
      </c>
      <c r="E33">
        <f>INT(INDEX(E$3:E$10,$C23))</f>
        <v>8</v>
      </c>
      <c r="F33">
        <f>INT(INDEX(F$3:F$10,$C23))</f>
        <v>7</v>
      </c>
      <c r="G33">
        <f>INT(INDEX(G$3:G$10,$C23))</f>
        <v>14</v>
      </c>
      <c r="H33">
        <f>INT(INDEX(H$3:H$10,$C23))</f>
        <v>6</v>
      </c>
      <c r="I33">
        <f>INT(INDEX(I$3:I$10,$C23))</f>
        <v>4</v>
      </c>
      <c r="J33">
        <f>INT(INDEX(J$3:J$10,$C23))</f>
        <v>10</v>
      </c>
      <c r="K33">
        <f>INT(INDEX(K$3:K$10,$C23))</f>
        <v>11</v>
      </c>
      <c r="L33">
        <f>INT(INDEX(L$3:L$10,$C23))</f>
        <v>7</v>
      </c>
      <c r="M33">
        <f>INT(INDEX(M$3:M$10,$C23))</f>
        <v>11</v>
      </c>
      <c r="N33">
        <f>INT(INDEX(N$3:N$10,$C23))</f>
        <v>13</v>
      </c>
      <c r="O33">
        <f>INT(INDEX(O$3:O$10,$C23))</f>
        <v>20</v>
      </c>
      <c r="P33">
        <f>INT(INDEX(P$3:P$10,$C23))</f>
        <v>19</v>
      </c>
      <c r="Q33">
        <f>INT(INDEX(Q$3:Q$10,$C23))</f>
        <v>11</v>
      </c>
      <c r="R33">
        <f>INT(INDEX(R$3:R$10,$C23))</f>
        <v>11</v>
      </c>
      <c r="S33">
        <f>INT(INDEX(S$3:S$10,$C23))</f>
        <v>18</v>
      </c>
      <c r="T33">
        <f>INT(INDEX(T$3:T$10,$C23))</f>
        <v>9</v>
      </c>
      <c r="U33">
        <f>INT(INDEX(U$3:U$10,$C23))</f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W10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39.421875" style="0" bestFit="1" customWidth="1"/>
    <col min="3" max="21" width="9.140625" style="9" customWidth="1"/>
    <col min="22" max="22" width="2.421875" style="0" customWidth="1"/>
  </cols>
  <sheetData>
    <row r="2" spans="3:23" ht="15">
      <c r="C2" s="9" t="s">
        <v>0</v>
      </c>
      <c r="D2" s="9" t="s">
        <v>9</v>
      </c>
      <c r="E2" s="9" t="s">
        <v>10</v>
      </c>
      <c r="F2" s="9" t="s">
        <v>11</v>
      </c>
      <c r="G2" s="9" t="s">
        <v>12</v>
      </c>
      <c r="H2" s="9" t="s">
        <v>13</v>
      </c>
      <c r="I2" s="9" t="s">
        <v>14</v>
      </c>
      <c r="J2" s="9" t="s">
        <v>15</v>
      </c>
      <c r="K2" s="9" t="s">
        <v>16</v>
      </c>
      <c r="L2" s="9" t="s">
        <v>17</v>
      </c>
      <c r="M2" s="9" t="s">
        <v>18</v>
      </c>
      <c r="N2" s="9" t="s">
        <v>19</v>
      </c>
      <c r="O2" s="9" t="s">
        <v>20</v>
      </c>
      <c r="P2" s="9" t="s">
        <v>21</v>
      </c>
      <c r="Q2" s="9" t="s">
        <v>22</v>
      </c>
      <c r="R2" s="9" t="s">
        <v>23</v>
      </c>
      <c r="S2" s="9" t="s">
        <v>24</v>
      </c>
      <c r="T2" s="9" t="s">
        <v>25</v>
      </c>
      <c r="U2" s="9" t="s">
        <v>26</v>
      </c>
      <c r="W2" s="9"/>
    </row>
    <row r="3" spans="2:21" ht="15">
      <c r="B3" t="s">
        <v>7</v>
      </c>
      <c r="C3" s="9">
        <v>8</v>
      </c>
      <c r="D3" s="9">
        <v>24</v>
      </c>
      <c r="E3" s="9">
        <v>27</v>
      </c>
      <c r="F3" s="9">
        <v>8</v>
      </c>
      <c r="G3" s="9">
        <v>28</v>
      </c>
      <c r="H3" s="9">
        <v>12</v>
      </c>
      <c r="I3" s="9">
        <v>9</v>
      </c>
      <c r="J3" s="9">
        <v>16</v>
      </c>
      <c r="K3" s="9">
        <v>24</v>
      </c>
      <c r="L3" s="9">
        <v>24</v>
      </c>
      <c r="M3" s="9">
        <v>18</v>
      </c>
      <c r="N3" s="9">
        <v>22</v>
      </c>
      <c r="O3" s="9">
        <v>16</v>
      </c>
      <c r="P3" s="9">
        <v>33</v>
      </c>
      <c r="Q3" s="9">
        <v>10</v>
      </c>
      <c r="R3" s="9">
        <v>18</v>
      </c>
      <c r="S3" s="9">
        <v>29</v>
      </c>
      <c r="T3" s="9">
        <v>19</v>
      </c>
      <c r="U3" s="9">
        <v>21</v>
      </c>
    </row>
    <row r="4" spans="2:21" ht="15">
      <c r="B4" t="s">
        <v>3</v>
      </c>
      <c r="C4" s="9">
        <v>43</v>
      </c>
      <c r="D4" s="9">
        <v>50</v>
      </c>
      <c r="E4" s="9">
        <v>57</v>
      </c>
      <c r="F4" s="9">
        <v>48</v>
      </c>
      <c r="G4" s="9">
        <v>52</v>
      </c>
      <c r="H4" s="9">
        <v>54</v>
      </c>
      <c r="I4" s="9">
        <v>59</v>
      </c>
      <c r="J4" s="9">
        <v>67</v>
      </c>
      <c r="K4" s="9">
        <v>60</v>
      </c>
      <c r="L4" s="9">
        <v>43</v>
      </c>
      <c r="M4" s="9">
        <v>41</v>
      </c>
      <c r="N4" s="9">
        <v>68</v>
      </c>
      <c r="O4" s="9">
        <v>29</v>
      </c>
      <c r="P4" s="9">
        <v>56</v>
      </c>
      <c r="Q4" s="9">
        <v>41</v>
      </c>
      <c r="R4" s="9">
        <v>51</v>
      </c>
      <c r="S4" s="9">
        <v>51</v>
      </c>
      <c r="T4" s="9">
        <v>42</v>
      </c>
      <c r="U4" s="9">
        <v>38</v>
      </c>
    </row>
    <row r="5" spans="2:21" ht="15">
      <c r="B5" t="s">
        <v>8</v>
      </c>
      <c r="C5" s="9">
        <v>3</v>
      </c>
      <c r="D5" s="9">
        <v>12</v>
      </c>
      <c r="E5" s="9">
        <v>18</v>
      </c>
      <c r="F5" s="9">
        <v>7</v>
      </c>
      <c r="G5" s="9">
        <v>12</v>
      </c>
      <c r="H5" s="9">
        <v>2</v>
      </c>
      <c r="I5" s="9">
        <v>5</v>
      </c>
      <c r="J5" s="9">
        <v>3</v>
      </c>
      <c r="K5" s="9">
        <v>9</v>
      </c>
      <c r="L5" s="9">
        <v>6</v>
      </c>
      <c r="M5" s="9">
        <v>2</v>
      </c>
      <c r="N5" s="9">
        <v>13</v>
      </c>
      <c r="O5" s="9">
        <v>7</v>
      </c>
      <c r="P5" s="9">
        <v>16</v>
      </c>
      <c r="Q5" s="9">
        <v>4</v>
      </c>
      <c r="R5" s="9">
        <v>6</v>
      </c>
      <c r="S5" s="9">
        <v>20</v>
      </c>
      <c r="T5" s="9">
        <v>19</v>
      </c>
      <c r="U5" s="9">
        <v>16</v>
      </c>
    </row>
    <row r="6" spans="2:21" ht="15">
      <c r="B6" t="s">
        <v>6</v>
      </c>
      <c r="C6" s="9">
        <v>8</v>
      </c>
      <c r="D6" s="9">
        <v>10</v>
      </c>
      <c r="E6" s="9">
        <v>8</v>
      </c>
      <c r="F6" s="9">
        <v>7</v>
      </c>
      <c r="G6" s="9">
        <v>14</v>
      </c>
      <c r="H6" s="9">
        <v>6</v>
      </c>
      <c r="I6" s="9">
        <v>4</v>
      </c>
      <c r="J6" s="9">
        <v>10</v>
      </c>
      <c r="K6" s="9">
        <v>11</v>
      </c>
      <c r="L6" s="9">
        <v>7</v>
      </c>
      <c r="M6" s="9">
        <v>11</v>
      </c>
      <c r="N6" s="9">
        <v>13</v>
      </c>
      <c r="O6" s="9">
        <v>20</v>
      </c>
      <c r="P6" s="9">
        <v>19</v>
      </c>
      <c r="Q6" s="9">
        <v>11</v>
      </c>
      <c r="R6" s="9">
        <v>11</v>
      </c>
      <c r="S6" s="9">
        <v>18</v>
      </c>
      <c r="T6" s="9">
        <v>9</v>
      </c>
      <c r="U6" s="9">
        <v>14</v>
      </c>
    </row>
    <row r="7" spans="2:21" ht="15">
      <c r="B7" t="s">
        <v>4</v>
      </c>
      <c r="C7" s="9">
        <v>19</v>
      </c>
      <c r="D7" s="9">
        <v>18</v>
      </c>
      <c r="E7" s="9">
        <v>26</v>
      </c>
      <c r="F7" s="9">
        <v>23</v>
      </c>
      <c r="G7" s="9">
        <v>24</v>
      </c>
      <c r="H7" s="9">
        <v>29</v>
      </c>
      <c r="I7" s="9">
        <v>22</v>
      </c>
      <c r="J7" s="9">
        <v>23</v>
      </c>
      <c r="K7" s="9">
        <v>25</v>
      </c>
      <c r="L7" s="9">
        <v>30</v>
      </c>
      <c r="M7" s="9">
        <v>33</v>
      </c>
      <c r="N7" s="9">
        <v>29</v>
      </c>
      <c r="O7" s="9">
        <v>38</v>
      </c>
      <c r="P7" s="9">
        <v>35</v>
      </c>
      <c r="Q7" s="9">
        <v>20</v>
      </c>
      <c r="R7" s="9">
        <v>25</v>
      </c>
      <c r="S7" s="9">
        <v>42</v>
      </c>
      <c r="T7" s="9">
        <v>34</v>
      </c>
      <c r="U7" s="9">
        <v>49</v>
      </c>
    </row>
    <row r="8" spans="2:21" ht="15">
      <c r="B8" t="s">
        <v>2</v>
      </c>
      <c r="C8" s="9">
        <v>8</v>
      </c>
      <c r="D8" s="9">
        <v>21</v>
      </c>
      <c r="E8" s="9">
        <v>21</v>
      </c>
      <c r="F8" s="9">
        <v>10</v>
      </c>
      <c r="G8" s="9">
        <v>24</v>
      </c>
      <c r="H8" s="9">
        <v>22</v>
      </c>
      <c r="I8" s="9">
        <v>19</v>
      </c>
      <c r="J8" s="9">
        <v>19</v>
      </c>
      <c r="K8" s="9">
        <v>30</v>
      </c>
      <c r="L8" s="9">
        <v>13</v>
      </c>
      <c r="M8" s="9">
        <v>12</v>
      </c>
      <c r="N8" s="9">
        <v>24</v>
      </c>
      <c r="O8" s="9">
        <v>15</v>
      </c>
      <c r="P8" s="9">
        <v>30</v>
      </c>
      <c r="Q8" s="9">
        <v>9</v>
      </c>
      <c r="R8" s="9">
        <v>10</v>
      </c>
      <c r="S8" s="9">
        <v>34</v>
      </c>
      <c r="T8" s="9">
        <v>11</v>
      </c>
      <c r="U8" s="9">
        <v>24</v>
      </c>
    </row>
    <row r="9" spans="2:21" ht="15">
      <c r="B9" t="s">
        <v>5</v>
      </c>
      <c r="C9" s="9">
        <v>12</v>
      </c>
      <c r="D9" s="9">
        <v>9</v>
      </c>
      <c r="E9" s="9">
        <v>12</v>
      </c>
      <c r="F9" s="9">
        <v>11</v>
      </c>
      <c r="G9" s="9">
        <v>15</v>
      </c>
      <c r="H9" s="9">
        <v>10</v>
      </c>
      <c r="I9" s="9">
        <v>13</v>
      </c>
      <c r="J9" s="9">
        <v>17</v>
      </c>
      <c r="K9" s="9">
        <v>13</v>
      </c>
      <c r="L9" s="9">
        <v>16</v>
      </c>
      <c r="M9" s="9">
        <v>18</v>
      </c>
      <c r="N9" s="9">
        <v>22</v>
      </c>
      <c r="O9" s="9">
        <v>22</v>
      </c>
      <c r="P9" s="9">
        <v>24</v>
      </c>
      <c r="Q9" s="9">
        <v>13</v>
      </c>
      <c r="R9" s="9">
        <v>17</v>
      </c>
      <c r="S9" s="9">
        <v>29</v>
      </c>
      <c r="T9" s="9">
        <v>17</v>
      </c>
      <c r="U9" s="9">
        <v>25</v>
      </c>
    </row>
    <row r="10" spans="2:21" ht="15">
      <c r="B10" t="s">
        <v>1</v>
      </c>
      <c r="C10" s="9">
        <v>41</v>
      </c>
      <c r="D10" s="9">
        <v>38</v>
      </c>
      <c r="E10" s="9">
        <v>39</v>
      </c>
      <c r="F10" s="9">
        <v>38</v>
      </c>
      <c r="G10" s="9">
        <v>40</v>
      </c>
      <c r="H10" s="9">
        <v>64</v>
      </c>
      <c r="I10" s="9">
        <v>42</v>
      </c>
      <c r="J10" s="9">
        <v>59</v>
      </c>
      <c r="K10" s="9">
        <v>40</v>
      </c>
      <c r="L10" s="9">
        <v>37</v>
      </c>
      <c r="M10" s="9">
        <v>39</v>
      </c>
      <c r="N10" s="9">
        <v>39</v>
      </c>
      <c r="O10" s="9">
        <v>43</v>
      </c>
      <c r="P10" s="9">
        <v>37</v>
      </c>
      <c r="Q10" s="9">
        <v>40</v>
      </c>
      <c r="R10" s="9">
        <v>42</v>
      </c>
      <c r="S10" s="9">
        <v>37</v>
      </c>
      <c r="T10" s="9">
        <v>39</v>
      </c>
      <c r="U10" s="9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Purna Duggirala</cp:lastModifiedBy>
  <dcterms:created xsi:type="dcterms:W3CDTF">2010-03-31T13:36:58Z</dcterms:created>
  <dcterms:modified xsi:type="dcterms:W3CDTF">2010-03-31T14:33:41Z</dcterms:modified>
  <cp:category/>
  <cp:version/>
  <cp:contentType/>
  <cp:contentStatus/>
</cp:coreProperties>
</file>